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defaultThemeVersion="124226"/>
  <xr:revisionPtr xr6:coauthVersionLast="47" xr6:coauthVersionMax="47" documentId="13_ncr:1_{B334A608-E6D4-4E70-8EDD-FDBDD345368A}" revIDLastSave="0" xr10:uidLastSave="{00000000-0000-0000-0000-000000000000}"/>
  <bookViews>
    <workbookView xr2:uid="{00000000-000D-0000-FFFF-FFFF00000000}" windowHeight="12480" windowWidth="21930" xWindow="4590" yWindow="1185"/>
  </bookViews>
  <sheets>
    <sheet r:id="rId1" name="表紙" sheetId="10"/>
    <sheet r:id="rId2" name="A２" sheetId="13"/>
    <sheet r:id="rId3" name="A３" sheetId="2"/>
    <sheet r:id="rId4" name="A６" sheetId="14"/>
    <sheet r:id="rId5" name="A７" sheetId="7"/>
    <sheet r:id="rId6" name="ＡＦ" sheetId="12"/>
  </sheets>
  <definedNames>
    <definedName hidden="1" localSheetId="1" name="_xlnm._FilterDatabase">'A２'!$A$6:$AW$58</definedName>
    <definedName hidden="1" localSheetId="3" name="_xlnm._FilterDatabase">'A６'!$A$7:$AQ$56</definedName>
    <definedName localSheetId="1" name="_xlnm.Print_Area">'A２'!$A$3:$AU$67</definedName>
    <definedName localSheetId="2" name="_xlnm.Print_Area">'A３'!$A$3:$I$48</definedName>
    <definedName localSheetId="3" name="_xlnm.Print_Area">'A６'!$A$3:$AO$92</definedName>
    <definedName localSheetId="4" name="_xlnm.Print_Area">'A７'!$A$3:$I$49</definedName>
    <definedName localSheetId="5" name="_xlnm.Print_Area">ＡＦ!$A$3:$J$48</definedName>
    <definedName localSheetId="1" name="_xlnm.Print_Titles">'A２'!$4:$6</definedName>
    <definedName localSheetId="5" name="_xlnm.Print_Titles">ＡＦ!$5:$6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84" i="14" l="1"/>
  <c r="AN84" i="14" s="1"/>
  <c r="AB83" i="14"/>
  <c r="AN83" i="14" s="1"/>
  <c r="AB81" i="14"/>
  <c r="AN81" i="14" s="1"/>
  <c r="AB79" i="14"/>
  <c r="AN79" i="14" s="1"/>
  <c r="AB73" i="14"/>
  <c r="AN73" i="14" s="1"/>
  <c r="AB72" i="14"/>
  <c r="AN72" i="14" s="1"/>
  <c r="AB70" i="14"/>
  <c r="AN70" i="14" s="1"/>
  <c r="AB68" i="14"/>
  <c r="AN68" i="14" s="1"/>
  <c r="AN50" i="14"/>
  <c r="AN49" i="14"/>
  <c r="AN48" i="14"/>
  <c r="AN47" i="14"/>
  <c r="AN46" i="14"/>
  <c r="AN45" i="14"/>
  <c r="AN44" i="14"/>
  <c r="AN43" i="14"/>
  <c r="AN42" i="14"/>
  <c r="AN41" i="14"/>
  <c r="AN40" i="14"/>
  <c r="AN39" i="14"/>
  <c r="AN38" i="14"/>
  <c r="AN37" i="14"/>
  <c r="AN36" i="14"/>
  <c r="AN35" i="14"/>
  <c r="AN34" i="14"/>
  <c r="AN33" i="14"/>
  <c r="AN32" i="14"/>
  <c r="AN31" i="14"/>
  <c r="AN30" i="14"/>
  <c r="AN29" i="14"/>
  <c r="AG25" i="14"/>
  <c r="AN25" i="14" s="1"/>
  <c r="AG24" i="14"/>
  <c r="AN24" i="14" s="1"/>
  <c r="AG22" i="14"/>
  <c r="AN22" i="14" s="1"/>
  <c r="AG20" i="14"/>
  <c r="AN20" i="14" s="1"/>
  <c r="AG19" i="14"/>
  <c r="AN19" i="14" s="1"/>
  <c r="AG18" i="14"/>
  <c r="AN18" i="14" s="1"/>
  <c r="AG16" i="14"/>
  <c r="AN16" i="14" s="1"/>
  <c r="AG14" i="14"/>
  <c r="AN14" i="14" s="1"/>
  <c r="AN13" i="14"/>
  <c r="AN12" i="14"/>
  <c r="AG11" i="14"/>
  <c r="AN10" i="14"/>
  <c r="AG9" i="14"/>
  <c r="AN8" i="14"/>
  <c r="AB80" i="14" l="1"/>
  <c r="AN80" i="14" s="1"/>
  <c r="AB69" i="14"/>
  <c r="AN69" i="14" s="1"/>
  <c r="AG21" i="14"/>
  <c r="AN21" i="14" s="1"/>
  <c r="AG15" i="14"/>
  <c r="AN15" i="14" s="1"/>
  <c r="AN9" i="14"/>
  <c r="AB82" i="14"/>
  <c r="AN82" i="14" s="1"/>
  <c r="AB71" i="14"/>
  <c r="AN71" i="14" s="1"/>
  <c r="AG23" i="14"/>
  <c r="AN23" i="14" s="1"/>
  <c r="AG17" i="14"/>
  <c r="AN17" i="14" s="1"/>
  <c r="AN11" i="14"/>
  <c r="AT52" i="13" l="1"/>
  <c r="AT51" i="13"/>
  <c r="AT50" i="13"/>
  <c r="AT49" i="13"/>
  <c r="AN36" i="13"/>
  <c r="AT36" i="13" s="1"/>
  <c r="AN35" i="13"/>
  <c r="AT35" i="13" s="1"/>
  <c r="AN34" i="13"/>
  <c r="AT34" i="13" s="1"/>
  <c r="AN33" i="13"/>
  <c r="AT33" i="13" s="1"/>
  <c r="AN31" i="13"/>
  <c r="AT31" i="13" s="1"/>
  <c r="AN29" i="13"/>
  <c r="AT29" i="13" s="1"/>
  <c r="AN27" i="13"/>
  <c r="AT27" i="13" s="1"/>
  <c r="AN26" i="13"/>
  <c r="AT26" i="13" s="1"/>
  <c r="AN25" i="13"/>
  <c r="AT25" i="13" s="1"/>
  <c r="AN24" i="13"/>
  <c r="AT24" i="13" s="1"/>
  <c r="AN23" i="13"/>
  <c r="AT23" i="13" s="1"/>
  <c r="AN21" i="13"/>
  <c r="AT21" i="13" s="1"/>
  <c r="AN19" i="13"/>
  <c r="AT19" i="13" s="1"/>
  <c r="AN17" i="13"/>
  <c r="AT17" i="13" s="1"/>
  <c r="AT16" i="13"/>
  <c r="AT15" i="13"/>
  <c r="AT14" i="13"/>
  <c r="AT13" i="13"/>
  <c r="AN12" i="13"/>
  <c r="AT11" i="13"/>
  <c r="AN10" i="13"/>
  <c r="AT9" i="13"/>
  <c r="AN8" i="13"/>
  <c r="AT7" i="13"/>
  <c r="AN28" i="13" l="1"/>
  <c r="AT28" i="13" s="1"/>
  <c r="AN18" i="13"/>
  <c r="AT18" i="13" s="1"/>
  <c r="AT8" i="13"/>
  <c r="AN30" i="13"/>
  <c r="AT30" i="13" s="1"/>
  <c r="AN20" i="13"/>
  <c r="AT20" i="13" s="1"/>
  <c r="AT10" i="13"/>
  <c r="AN32" i="13"/>
  <c r="AT32" i="13" s="1"/>
  <c r="AN22" i="13"/>
  <c r="AT22" i="13" s="1"/>
  <c r="AT12" i="13"/>
</calcChain>
</file>

<file path=xl/sharedStrings.xml><?xml version="1.0" encoding="utf-8"?>
<sst xmlns="http://schemas.openxmlformats.org/spreadsheetml/2006/main" count="1119" uniqueCount="406">
  <si>
    <t>種類</t>
    <rPh sb="0" eb="2">
      <t>シュルイ</t>
    </rPh>
    <phoneticPr fontId="1"/>
  </si>
  <si>
    <t>項目</t>
    <rPh sb="0" eb="2">
      <t>コウモク</t>
    </rPh>
    <phoneticPr fontId="1"/>
  </si>
  <si>
    <t>サービス内容略称</t>
    <rPh sb="4" eb="6">
      <t>ナイヨウ</t>
    </rPh>
    <rPh sb="6" eb="8">
      <t>リャクショウ</t>
    </rPh>
    <phoneticPr fontId="1"/>
  </si>
  <si>
    <t>算定項目</t>
    <rPh sb="0" eb="2">
      <t>サンテイ</t>
    </rPh>
    <rPh sb="2" eb="4">
      <t>コウモク</t>
    </rPh>
    <phoneticPr fontId="1"/>
  </si>
  <si>
    <t>合成
単位数</t>
    <rPh sb="0" eb="2">
      <t>ゴウセイ</t>
    </rPh>
    <rPh sb="3" eb="6">
      <t>タンイスウ</t>
    </rPh>
    <phoneticPr fontId="1"/>
  </si>
  <si>
    <t>サービスコード</t>
    <phoneticPr fontId="1"/>
  </si>
  <si>
    <t>×90%</t>
    <phoneticPr fontId="1"/>
  </si>
  <si>
    <t>算定
単位</t>
    <rPh sb="0" eb="2">
      <t>サンテイ</t>
    </rPh>
    <rPh sb="3" eb="5">
      <t>タンイ</t>
    </rPh>
    <phoneticPr fontId="1"/>
  </si>
  <si>
    <t>１回につき</t>
    <rPh sb="1" eb="2">
      <t>カイ</t>
    </rPh>
    <phoneticPr fontId="1"/>
  </si>
  <si>
    <t>介護予防訪問介護相当サービス（独自）サービスコード表</t>
    <rPh sb="0" eb="2">
      <t>カイゴ</t>
    </rPh>
    <rPh sb="2" eb="4">
      <t>ヨボウ</t>
    </rPh>
    <rPh sb="4" eb="6">
      <t>ホウモン</t>
    </rPh>
    <rPh sb="6" eb="8">
      <t>カイゴ</t>
    </rPh>
    <rPh sb="8" eb="10">
      <t>ソウトウ</t>
    </rPh>
    <rPh sb="15" eb="17">
      <t>ドクジ</t>
    </rPh>
    <rPh sb="25" eb="26">
      <t>ヒョウ</t>
    </rPh>
    <phoneticPr fontId="1"/>
  </si>
  <si>
    <t>A2</t>
  </si>
  <si>
    <t>算定項目</t>
  </si>
  <si>
    <t>事業所と同一建物の利用者又はこれ以外の同一建物の利用者20人以上にサービスを行う場合</t>
  </si>
  <si>
    <t>訪問型サービスA</t>
    <rPh sb="0" eb="2">
      <t>ホウモン</t>
    </rPh>
    <rPh sb="2" eb="3">
      <t>ガタ</t>
    </rPh>
    <phoneticPr fontId="1"/>
  </si>
  <si>
    <t>訪問型サービスA・同一</t>
    <rPh sb="0" eb="2">
      <t>ホウモン</t>
    </rPh>
    <rPh sb="2" eb="3">
      <t>ガタ</t>
    </rPh>
    <rPh sb="9" eb="11">
      <t>ドウイツ</t>
    </rPh>
    <phoneticPr fontId="1"/>
  </si>
  <si>
    <t>１回につき</t>
    <rPh sb="1" eb="2">
      <t>カイ</t>
    </rPh>
    <phoneticPr fontId="1"/>
  </si>
  <si>
    <t>×90%</t>
    <phoneticPr fontId="1"/>
  </si>
  <si>
    <t>A3</t>
    <phoneticPr fontId="1"/>
  </si>
  <si>
    <t>訪問型サービスＡサービスコード表</t>
    <rPh sb="0" eb="2">
      <t>ホウモン</t>
    </rPh>
    <rPh sb="2" eb="3">
      <t>カタ</t>
    </rPh>
    <rPh sb="15" eb="16">
      <t>ヒョウ</t>
    </rPh>
    <phoneticPr fontId="1"/>
  </si>
  <si>
    <t>介護予防通所介護相当サービス（独自）サービスコード表</t>
    <rPh sb="0" eb="2">
      <t>カイゴ</t>
    </rPh>
    <rPh sb="2" eb="4">
      <t>ヨボウ</t>
    </rPh>
    <rPh sb="4" eb="6">
      <t>ツウショ</t>
    </rPh>
    <rPh sb="6" eb="8">
      <t>カイゴ</t>
    </rPh>
    <rPh sb="8" eb="10">
      <t>ソウトウ</t>
    </rPh>
    <rPh sb="15" eb="17">
      <t>ドクジ</t>
    </rPh>
    <rPh sb="25" eb="26">
      <t>ヒョウ</t>
    </rPh>
    <phoneticPr fontId="1"/>
  </si>
  <si>
    <t>通所型サービスＡサービスコード表</t>
    <rPh sb="0" eb="2">
      <t>ツウショ</t>
    </rPh>
    <rPh sb="2" eb="3">
      <t>カタ</t>
    </rPh>
    <rPh sb="15" eb="16">
      <t>ヒョウ</t>
    </rPh>
    <phoneticPr fontId="1"/>
  </si>
  <si>
    <t>A7</t>
    <phoneticPr fontId="1"/>
  </si>
  <si>
    <t>-70単位</t>
    <phoneticPr fontId="1"/>
  </si>
  <si>
    <t>通所型サービスA</t>
    <rPh sb="0" eb="2">
      <t>ツウショ</t>
    </rPh>
    <rPh sb="2" eb="3">
      <t>ガタ</t>
    </rPh>
    <phoneticPr fontId="1"/>
  </si>
  <si>
    <t>通所型サービスA・同一</t>
    <rPh sb="0" eb="2">
      <t>ツウショ</t>
    </rPh>
    <rPh sb="2" eb="3">
      <t>ガタ</t>
    </rPh>
    <rPh sb="9" eb="11">
      <t>ドウイツ</t>
    </rPh>
    <phoneticPr fontId="1"/>
  </si>
  <si>
    <t>事業所と同一建物に居住する者又は同一建物から利用する者に通所型サービスを行う場合</t>
    <phoneticPr fontId="1"/>
  </si>
  <si>
    <t>AF</t>
    <phoneticPr fontId="1"/>
  </si>
  <si>
    <t>介護予防ケアマネジメント費Ａ</t>
    <rPh sb="0" eb="2">
      <t>カイゴ</t>
    </rPh>
    <rPh sb="2" eb="4">
      <t>ヨボウ</t>
    </rPh>
    <rPh sb="12" eb="13">
      <t>ヒ</t>
    </rPh>
    <phoneticPr fontId="1"/>
  </si>
  <si>
    <t>介護予防ケアマネジメント費Ａ・連携</t>
    <rPh sb="0" eb="2">
      <t>カイゴ</t>
    </rPh>
    <rPh sb="2" eb="4">
      <t>ヨボウ</t>
    </rPh>
    <rPh sb="12" eb="13">
      <t>ヒ</t>
    </rPh>
    <rPh sb="15" eb="17">
      <t>レンケイ</t>
    </rPh>
    <phoneticPr fontId="1"/>
  </si>
  <si>
    <t>介護予防ケアマネジメント費Ｂ</t>
    <rPh sb="0" eb="2">
      <t>カイゴ</t>
    </rPh>
    <rPh sb="2" eb="4">
      <t>ヨボウ</t>
    </rPh>
    <rPh sb="12" eb="13">
      <t>ヒ</t>
    </rPh>
    <phoneticPr fontId="1"/>
  </si>
  <si>
    <t>介護予防ケアマネジメント費Ｂ・初回</t>
    <rPh sb="0" eb="2">
      <t>カイゴ</t>
    </rPh>
    <rPh sb="2" eb="4">
      <t>ヨボウ</t>
    </rPh>
    <rPh sb="12" eb="13">
      <t>ヒ</t>
    </rPh>
    <rPh sb="15" eb="17">
      <t>ショカイ</t>
    </rPh>
    <phoneticPr fontId="1"/>
  </si>
  <si>
    <t>介護予防ケアマネジメント費サービスコード表</t>
    <rPh sb="0" eb="2">
      <t>カイゴ</t>
    </rPh>
    <rPh sb="2" eb="4">
      <t>ヨボウ</t>
    </rPh>
    <rPh sb="12" eb="13">
      <t>ヒ</t>
    </rPh>
    <rPh sb="20" eb="21">
      <t>ヒョウ</t>
    </rPh>
    <phoneticPr fontId="1"/>
  </si>
  <si>
    <t>訪問型サービスA（２割負担）</t>
    <rPh sb="0" eb="2">
      <t>ホウモン</t>
    </rPh>
    <rPh sb="2" eb="3">
      <t>ガタ</t>
    </rPh>
    <rPh sb="10" eb="11">
      <t>ワリ</t>
    </rPh>
    <rPh sb="11" eb="13">
      <t>フタン</t>
    </rPh>
    <phoneticPr fontId="1"/>
  </si>
  <si>
    <t>訪問型サービスA（２割負担）・同一</t>
    <rPh sb="0" eb="2">
      <t>ホウモン</t>
    </rPh>
    <rPh sb="2" eb="3">
      <t>ガタ</t>
    </rPh>
    <rPh sb="10" eb="11">
      <t>ワリ</t>
    </rPh>
    <rPh sb="11" eb="13">
      <t>フタン</t>
    </rPh>
    <rPh sb="15" eb="17">
      <t>ドウイツ</t>
    </rPh>
    <phoneticPr fontId="1"/>
  </si>
  <si>
    <t>通所型サービスA（２割負担）</t>
    <rPh sb="0" eb="2">
      <t>ツウショ</t>
    </rPh>
    <rPh sb="2" eb="3">
      <t>ガタ</t>
    </rPh>
    <rPh sb="10" eb="11">
      <t>ワリ</t>
    </rPh>
    <rPh sb="11" eb="13">
      <t>フタン</t>
    </rPh>
    <phoneticPr fontId="1"/>
  </si>
  <si>
    <t>通所型サービスA（２割負担）・同一</t>
    <rPh sb="0" eb="2">
      <t>ツウショ</t>
    </rPh>
    <rPh sb="2" eb="3">
      <t>ガタ</t>
    </rPh>
    <rPh sb="15" eb="17">
      <t>ドウイツ</t>
    </rPh>
    <phoneticPr fontId="1"/>
  </si>
  <si>
    <t>サービス種類コード</t>
    <rPh sb="4" eb="6">
      <t>シュルイ</t>
    </rPh>
    <phoneticPr fontId="1"/>
  </si>
  <si>
    <t>サービス種類名</t>
    <rPh sb="4" eb="6">
      <t>シュルイ</t>
    </rPh>
    <rPh sb="6" eb="7">
      <t>メイ</t>
    </rPh>
    <phoneticPr fontId="1"/>
  </si>
  <si>
    <t>内容</t>
    <rPh sb="0" eb="2">
      <t>ナイヨウ</t>
    </rPh>
    <phoneticPr fontId="1"/>
  </si>
  <si>
    <t>Ａ２</t>
  </si>
  <si>
    <t>介護予防訪問介護
相当サービス（独自）</t>
    <rPh sb="16" eb="18">
      <t>ドクジ</t>
    </rPh>
    <phoneticPr fontId="1"/>
  </si>
  <si>
    <t>平成27年４月１日以降に指定を受けた事業者が請求するサービス種類</t>
    <rPh sb="0" eb="2">
      <t>ヘイセイ</t>
    </rPh>
    <rPh sb="4" eb="5">
      <t>ネン</t>
    </rPh>
    <rPh sb="6" eb="7">
      <t>ガツ</t>
    </rPh>
    <rPh sb="8" eb="9">
      <t>ニチ</t>
    </rPh>
    <rPh sb="9" eb="11">
      <t>イコウ</t>
    </rPh>
    <rPh sb="12" eb="14">
      <t>シテイ</t>
    </rPh>
    <rPh sb="15" eb="16">
      <t>ウ</t>
    </rPh>
    <rPh sb="18" eb="21">
      <t>ジギョウシャ</t>
    </rPh>
    <rPh sb="22" eb="24">
      <t>セイキュウ</t>
    </rPh>
    <rPh sb="30" eb="32">
      <t>シュルイ</t>
    </rPh>
    <phoneticPr fontId="1"/>
  </si>
  <si>
    <t>Ａ３</t>
  </si>
  <si>
    <t>訪問型サービスＡ</t>
    <rPh sb="0" eb="2">
      <t>ホウモン</t>
    </rPh>
    <rPh sb="2" eb="3">
      <t>ガタ</t>
    </rPh>
    <phoneticPr fontId="1"/>
  </si>
  <si>
    <t>１回あたり６０分以内で掃除、買い物支援、調理、洗濯等、現行の訪問介護と同等の生活援助を提供する事業者が請求するサービス種類</t>
    <rPh sb="43" eb="45">
      <t>テイキョウ</t>
    </rPh>
    <rPh sb="47" eb="50">
      <t>ジギョウシャ</t>
    </rPh>
    <rPh sb="51" eb="53">
      <t>セイキュウ</t>
    </rPh>
    <rPh sb="59" eb="61">
      <t>シュルイ</t>
    </rPh>
    <phoneticPr fontId="1"/>
  </si>
  <si>
    <t>Ａ６</t>
  </si>
  <si>
    <t>介護予防通所介護
相当サービス（独自）</t>
    <rPh sb="4" eb="6">
      <t>ツウショ</t>
    </rPh>
    <rPh sb="16" eb="18">
      <t>ドクジ</t>
    </rPh>
    <phoneticPr fontId="1"/>
  </si>
  <si>
    <t>Ａ７</t>
  </si>
  <si>
    <t>通所型サービスＡ</t>
    <rPh sb="0" eb="2">
      <t>ツウショ</t>
    </rPh>
    <rPh sb="2" eb="3">
      <t>ガタ</t>
    </rPh>
    <phoneticPr fontId="1"/>
  </si>
  <si>
    <t>ＡＦ</t>
    <phoneticPr fontId="1"/>
  </si>
  <si>
    <t>介護予防ケアマネジメント</t>
    <rPh sb="0" eb="4">
      <t>カイゴヨボウ</t>
    </rPh>
    <phoneticPr fontId="1"/>
  </si>
  <si>
    <t>総合事業におけるサービス等が適切に提供できるよう必要な援助を行った事業者が請求するサービス種類</t>
    <rPh sb="0" eb="2">
      <t>ソウゴウ</t>
    </rPh>
    <rPh sb="2" eb="4">
      <t>ジギョウ</t>
    </rPh>
    <rPh sb="12" eb="13">
      <t>トウ</t>
    </rPh>
    <rPh sb="14" eb="16">
      <t>テキセツ</t>
    </rPh>
    <rPh sb="17" eb="19">
      <t>テイキョウ</t>
    </rPh>
    <rPh sb="24" eb="26">
      <t>ヒツヨウ</t>
    </rPh>
    <rPh sb="27" eb="29">
      <t>エンジョ</t>
    </rPh>
    <rPh sb="30" eb="31">
      <t>オコナ</t>
    </rPh>
    <rPh sb="33" eb="36">
      <t>ジギョウシャ</t>
    </rPh>
    <rPh sb="37" eb="39">
      <t>セイキュウ</t>
    </rPh>
    <rPh sb="45" eb="47">
      <t>シュルイ</t>
    </rPh>
    <phoneticPr fontId="1"/>
  </si>
  <si>
    <t>表紙へ</t>
    <rPh sb="0" eb="2">
      <t>ヒョウシ</t>
    </rPh>
    <phoneticPr fontId="1"/>
  </si>
  <si>
    <t>表紙へ</t>
    <rPh sb="0" eb="2">
      <t>ヒョウシ</t>
    </rPh>
    <phoneticPr fontId="1"/>
  </si>
  <si>
    <t>A6</t>
  </si>
  <si>
    <t>訪問型サービスA（３割負担）</t>
    <rPh sb="0" eb="2">
      <t>ホウモン</t>
    </rPh>
    <rPh sb="2" eb="3">
      <t>ガタ</t>
    </rPh>
    <rPh sb="10" eb="11">
      <t>ワリ</t>
    </rPh>
    <rPh sb="11" eb="13">
      <t>フタン</t>
    </rPh>
    <phoneticPr fontId="1"/>
  </si>
  <si>
    <t>訪問型サービスA（３割負担）・同一</t>
    <rPh sb="0" eb="2">
      <t>ホウモン</t>
    </rPh>
    <rPh sb="2" eb="3">
      <t>ガタ</t>
    </rPh>
    <rPh sb="10" eb="11">
      <t>ワリ</t>
    </rPh>
    <rPh sb="11" eb="13">
      <t>フタン</t>
    </rPh>
    <rPh sb="15" eb="17">
      <t>ドウイツ</t>
    </rPh>
    <phoneticPr fontId="1"/>
  </si>
  <si>
    <t>通所型サービスA（３割負担）</t>
    <rPh sb="0" eb="2">
      <t>ツウショ</t>
    </rPh>
    <rPh sb="2" eb="3">
      <t>ガタ</t>
    </rPh>
    <rPh sb="10" eb="11">
      <t>ワリ</t>
    </rPh>
    <rPh sb="11" eb="13">
      <t>フタン</t>
    </rPh>
    <phoneticPr fontId="1"/>
  </si>
  <si>
    <t>通所型サービスA（３割負担）・同一</t>
    <rPh sb="0" eb="2">
      <t>ツウショ</t>
    </rPh>
    <rPh sb="2" eb="3">
      <t>ガタ</t>
    </rPh>
    <rPh sb="15" eb="17">
      <t>ドウイツ</t>
    </rPh>
    <phoneticPr fontId="1"/>
  </si>
  <si>
    <t>介護予防ケアマネジメント費Ｃ・初回</t>
    <rPh sb="0" eb="2">
      <t>カイゴ</t>
    </rPh>
    <rPh sb="2" eb="4">
      <t>ヨボウ</t>
    </rPh>
    <rPh sb="12" eb="13">
      <t>ヒ</t>
    </rPh>
    <rPh sb="15" eb="17">
      <t>ショカイ</t>
    </rPh>
    <phoneticPr fontId="1"/>
  </si>
  <si>
    <t>１月につき</t>
    <rPh sb="1" eb="2">
      <t>ツキ</t>
    </rPh>
    <phoneticPr fontId="1"/>
  </si>
  <si>
    <t>訪問型サービスＡ</t>
    <phoneticPr fontId="1"/>
  </si>
  <si>
    <t>C212</t>
  </si>
  <si>
    <t>C213</t>
  </si>
  <si>
    <t>C214</t>
  </si>
  <si>
    <t>C215</t>
  </si>
  <si>
    <t>C216</t>
  </si>
  <si>
    <t>C217</t>
  </si>
  <si>
    <t>C218</t>
  </si>
  <si>
    <t>C219</t>
  </si>
  <si>
    <t>D212</t>
  </si>
  <si>
    <t>D213</t>
  </si>
  <si>
    <t>D214</t>
  </si>
  <si>
    <t>D215</t>
  </si>
  <si>
    <t>D216</t>
  </si>
  <si>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</si>
  <si>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</si>
  <si>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</si>
  <si>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</si>
  <si>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</si>
  <si>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</si>
  <si>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</si>
  <si>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</si>
  <si>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</si>
  <si>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</si>
  <si>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</si>
  <si>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</si>
  <si>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市が指定する介護予防体操「元気でまっせ体操」を実施し、介護予防に資する運動・レクリエーション（２時間以上のミニデイ）を提供する事業者が請求するサービス種類</t>
    <rPh sb="50" eb="52">
      <t>イジョウ</t>
    </rPh>
    <rPh sb="63" eb="66">
      <t>ジギョウシャ</t>
    </rPh>
    <rPh sb="67" eb="69">
      <t>セイキュウ</t>
    </rPh>
    <rPh sb="75" eb="77">
      <t>シュルイ</t>
    </rPh>
    <phoneticPr fontId="1"/>
  </si>
  <si>
    <t>介護予防ケアマネジメント費Ａ・業務継続計画</t>
    <phoneticPr fontId="1"/>
  </si>
  <si>
    <t>業務連携加算　300単位</t>
    <rPh sb="0" eb="2">
      <t>ギョウム</t>
    </rPh>
    <rPh sb="2" eb="4">
      <t>レンケイ</t>
    </rPh>
    <rPh sb="4" eb="6">
      <t>カサン</t>
    </rPh>
    <phoneticPr fontId="1"/>
  </si>
  <si>
    <t>介護予防ケアマネジメント費Ａ・初回・連携</t>
    <rPh sb="0" eb="2">
      <t>カイゴ</t>
    </rPh>
    <rPh sb="2" eb="4">
      <t>ヨボウ</t>
    </rPh>
    <rPh sb="12" eb="13">
      <t>ヒ</t>
    </rPh>
    <rPh sb="15" eb="17">
      <t>ショカイ</t>
    </rPh>
    <rPh sb="18" eb="20">
      <t>レンケイ</t>
    </rPh>
    <phoneticPr fontId="1"/>
  </si>
  <si>
    <t>介護予防ケアマネジメント費Ａ・虐待防止</t>
    <phoneticPr fontId="1"/>
  </si>
  <si>
    <t>介護予防ケアマネジメント費Ａ・虐待防止・初回</t>
    <phoneticPr fontId="1"/>
  </si>
  <si>
    <t>介護予防ケアマネジメント費Ａ・虐待防止・連携</t>
    <phoneticPr fontId="1"/>
  </si>
  <si>
    <t>介護予防ケアマネジメント費Ａ・虐待防止・初回・連携</t>
    <phoneticPr fontId="1"/>
  </si>
  <si>
    <t>介護予防ケアマネジメント費Ａ・業務継続計画・初回</t>
    <phoneticPr fontId="1"/>
  </si>
  <si>
    <t>介護予防ケアマネジメント費Ａ・業務継続計画・連携</t>
    <phoneticPr fontId="1"/>
  </si>
  <si>
    <t>介護予防ケアマネジメント費Ａ・業務継続計画・初回・連携</t>
    <phoneticPr fontId="1"/>
  </si>
  <si>
    <t>D217</t>
  </si>
  <si>
    <t>D218</t>
  </si>
  <si>
    <t>D219</t>
  </si>
  <si>
    <t>訪問型独自業務継続計画未策定減算１２</t>
  </si>
  <si>
    <t>訪問型独自業務継続計画未策定減算１３</t>
  </si>
  <si>
    <t>訪問型独自業務継続計画未策定減算２２</t>
  </si>
  <si>
    <t>訪問型独自業務継続計画未策定減算２３</t>
  </si>
  <si>
    <t>訪問型独自業務継続計画未策定減算２１</t>
  </si>
  <si>
    <t>事業対象者・要支援１・２・継続利用要介護者・要介護１・２・３・４・５
200単位
※１月の中で全部で４回まで</t>
    <rPh sb="13" eb="21">
      <t>ケイゾクリヨウヨウカイゴシャ</t>
    </rPh>
    <rPh sb="22" eb="23">
      <t>ヨウ</t>
    </rPh>
    <rPh sb="23" eb="25">
      <t>カイゴ</t>
    </rPh>
    <rPh sb="39" eb="41">
      <t>タンイ</t>
    </rPh>
    <rPh sb="45" eb="46">
      <t>ガツ</t>
    </rPh>
    <rPh sb="47" eb="48">
      <t>ナカ</t>
    </rPh>
    <rPh sb="49" eb="51">
      <t>ゼンブ</t>
    </rPh>
    <rPh sb="53" eb="54">
      <t>カイ</t>
    </rPh>
    <phoneticPr fontId="1"/>
  </si>
  <si>
    <t>事業対象者・要支援１・２・継続利用要介護者・要介護１・２・３・４・５
200単位
※１月の中で全部で５回から８回まで</t>
    <rPh sb="39" eb="41">
      <t>タンイ</t>
    </rPh>
    <phoneticPr fontId="1"/>
  </si>
  <si>
    <t>事業対象者・要支援１・２・継続利用要介護者・要介護１・２・３・４・５
200単位
※１月の中で全部で９回から12回まで</t>
    <rPh sb="39" eb="41">
      <t>タンイ</t>
    </rPh>
    <phoneticPr fontId="1"/>
  </si>
  <si>
    <t>事業対象者・要支援１・２・継続利用要介護者・要介護１・２・３・４・５
200単位
※１月の中で全部で４回まで</t>
    <rPh sb="39" eb="41">
      <t>タンイ</t>
    </rPh>
    <rPh sb="45" eb="46">
      <t>ガツ</t>
    </rPh>
    <rPh sb="47" eb="48">
      <t>ナカ</t>
    </rPh>
    <rPh sb="49" eb="51">
      <t>ゼンブ</t>
    </rPh>
    <rPh sb="53" eb="54">
      <t>カイ</t>
    </rPh>
    <phoneticPr fontId="1"/>
  </si>
  <si>
    <t>事業対象者・要支援１・２・継続利用要介護者・要介護１・２・３・４・５
310単位
※１月の中で全部で４回まで</t>
    <rPh sb="39" eb="41">
      <t>タンイ</t>
    </rPh>
    <phoneticPr fontId="1"/>
  </si>
  <si>
    <t>事業対象者・要支援１・２・継続利用要介護者・要介護１・２・３・４・５
310単位
※１月の中で全部で５回から８回まで</t>
    <rPh sb="39" eb="41">
      <t>タンイ</t>
    </rPh>
    <phoneticPr fontId="1"/>
  </si>
  <si>
    <t>介護予防ケアマネジメント費Ａ・処遇</t>
    <rPh sb="0" eb="2">
      <t>カイゴ</t>
    </rPh>
    <rPh sb="2" eb="4">
      <t>ヨボウ</t>
    </rPh>
    <rPh sb="12" eb="13">
      <t>ヒ</t>
    </rPh>
    <rPh sb="15" eb="17">
      <t>ショグウ</t>
    </rPh>
    <phoneticPr fontId="1"/>
  </si>
  <si>
    <t>介護予防ケアマネジメント費Ａ・連携・処遇</t>
    <rPh sb="0" eb="2">
      <t>カイゴ</t>
    </rPh>
    <rPh sb="2" eb="4">
      <t>ヨボウ</t>
    </rPh>
    <rPh sb="12" eb="13">
      <t>ヒ</t>
    </rPh>
    <rPh sb="15" eb="17">
      <t>レンケイ</t>
    </rPh>
    <rPh sb="18" eb="20">
      <t>ショグウ</t>
    </rPh>
    <phoneticPr fontId="1"/>
  </si>
  <si>
    <t>介護予防ケアマネジメント費Ａ・初回・連携・処遇</t>
    <rPh sb="0" eb="2">
      <t>カイゴ</t>
    </rPh>
    <rPh sb="2" eb="4">
      <t>ヨボウ</t>
    </rPh>
    <rPh sb="12" eb="13">
      <t>ヒ</t>
    </rPh>
    <rPh sb="15" eb="17">
      <t>ショカイ</t>
    </rPh>
    <rPh sb="18" eb="20">
      <t>レンケイ</t>
    </rPh>
    <rPh sb="21" eb="23">
      <t>ショグウ</t>
    </rPh>
    <phoneticPr fontId="1"/>
  </si>
  <si>
    <t>介護予防ケアマネジメント費Ａ・虐待防止・処遇</t>
    <rPh sb="20" eb="22">
      <t>ショグウ</t>
    </rPh>
    <phoneticPr fontId="1"/>
  </si>
  <si>
    <t>介護予防ケアマネジメント費Ａ・虐待防止・初回・処遇</t>
    <rPh sb="23" eb="25">
      <t>ショグウ</t>
    </rPh>
    <phoneticPr fontId="1"/>
  </si>
  <si>
    <t>介護予防ケアマネジメント費Ａ・虐待防止・連携・処遇</t>
    <rPh sb="23" eb="25">
      <t>ショグウ</t>
    </rPh>
    <phoneticPr fontId="1"/>
  </si>
  <si>
    <t>介護予防ケアマネジメント費Ａ・虐待防止・初回・連携・処遇</t>
    <rPh sb="26" eb="28">
      <t>ショグウ</t>
    </rPh>
    <phoneticPr fontId="1"/>
  </si>
  <si>
    <t>介護予防ケアマネジメント費Ａ・業務継続計画・処遇</t>
    <rPh sb="22" eb="24">
      <t>ショグウ</t>
    </rPh>
    <phoneticPr fontId="1"/>
  </si>
  <si>
    <t>介護予防ケアマネジメント費Ａ・業務継続計画・初回・処遇</t>
    <rPh sb="25" eb="27">
      <t>ショグウ</t>
    </rPh>
    <phoneticPr fontId="1"/>
  </si>
  <si>
    <t>介護予防ケアマネジメント費Ａ・業務継続計画・連携・処遇</t>
    <rPh sb="25" eb="27">
      <t>ショグウ</t>
    </rPh>
    <phoneticPr fontId="1"/>
  </si>
  <si>
    <t>介護予防ケアマネジメント費Ａ・業務継続計画・初回・連携・処遇</t>
    <rPh sb="28" eb="30">
      <t>ショグウ</t>
    </rPh>
    <phoneticPr fontId="1"/>
  </si>
  <si>
    <t>介護予防ケアマネジメント費Ａ・虐待防止・業務継続計・連携・処遇</t>
    <rPh sb="29" eb="31">
      <t>ショグウ</t>
    </rPh>
    <phoneticPr fontId="1"/>
  </si>
  <si>
    <t>介護予防ケアマネジメント費Ｂ・処遇</t>
    <rPh sb="0" eb="2">
      <t>カイゴ</t>
    </rPh>
    <rPh sb="2" eb="4">
      <t>ヨボウ</t>
    </rPh>
    <rPh sb="12" eb="13">
      <t>ヒ</t>
    </rPh>
    <rPh sb="15" eb="17">
      <t>ショグウ</t>
    </rPh>
    <phoneticPr fontId="1"/>
  </si>
  <si>
    <t>介護予防ケアマネジメント費Ｂ・初回・処遇</t>
    <rPh sb="0" eb="2">
      <t>カイゴ</t>
    </rPh>
    <rPh sb="2" eb="4">
      <t>ヨボウ</t>
    </rPh>
    <rPh sb="12" eb="13">
      <t>ヒ</t>
    </rPh>
    <rPh sb="15" eb="17">
      <t>ショカイ</t>
    </rPh>
    <rPh sb="18" eb="20">
      <t>ショグウ</t>
    </rPh>
    <phoneticPr fontId="1"/>
  </si>
  <si>
    <t>介護予防ケアマネジメント費Ｃ・初回・処遇</t>
    <rPh sb="0" eb="2">
      <t>カイゴ</t>
    </rPh>
    <rPh sb="2" eb="4">
      <t>ヨボウ</t>
    </rPh>
    <rPh sb="12" eb="13">
      <t>ヒ</t>
    </rPh>
    <rPh sb="15" eb="17">
      <t>ショカイ</t>
    </rPh>
    <rPh sb="18" eb="20">
      <t>ショグウ</t>
    </rPh>
    <phoneticPr fontId="1"/>
  </si>
  <si>
    <t>※介護職員等処遇改善加算　（１月につき　＋　所定単位×21/1000）</t>
    <rPh sb="1" eb="3">
      <t>カイゴ</t>
    </rPh>
    <rPh sb="3" eb="5">
      <t>ショクイン</t>
    </rPh>
    <rPh sb="5" eb="6">
      <t>トウ</t>
    </rPh>
    <rPh sb="6" eb="8">
      <t>ショグウ</t>
    </rPh>
    <rPh sb="8" eb="10">
      <t>カイゼン</t>
    </rPh>
    <rPh sb="10" eb="12">
      <t>カサン</t>
    </rPh>
    <rPh sb="15" eb="16">
      <t>ツキ</t>
    </rPh>
    <rPh sb="22" eb="24">
      <t>ショテイ</t>
    </rPh>
    <rPh sb="24" eb="26">
      <t>タンイ</t>
    </rPh>
    <phoneticPr fontId="1"/>
  </si>
  <si>
    <r>
      <rPr>
        <sz val="8"/>
        <rFont val="ＭＳ Ｐゴシック"/>
        <family val="3"/>
        <charset val="128"/>
        <scheme val="minor"/>
      </rPr>
      <t>事業対象者・要支援１</t>
    </r>
    <r>
      <rPr>
        <sz val="8"/>
        <color theme="1"/>
        <rFont val="ＭＳ Ｐゴシック"/>
        <family val="2"/>
        <charset val="128"/>
        <scheme val="minor"/>
      </rPr>
      <t>・２・継続利用要介護者・要介護１・２・３・４・５
310単位
※１月の中で全部で９回以上</t>
    </r>
    <rPh sb="39" eb="41">
      <t>タンイ</t>
    </rPh>
    <rPh sb="53" eb="54">
      <t>カイ</t>
    </rPh>
    <rPh sb="54" eb="56">
      <t>イジョウ</t>
    </rPh>
    <phoneticPr fontId="1"/>
  </si>
  <si>
    <t>事業対象者・要支援１・２・継続利用要介護者・要介護１・２・３・４・５
310単位
※１月の中で全部で９回以上</t>
    <rPh sb="39" eb="41">
      <t>タンイ</t>
    </rPh>
    <rPh sb="53" eb="54">
      <t>カイ</t>
    </rPh>
    <rPh sb="54" eb="56">
      <t>イジョウ</t>
    </rPh>
    <phoneticPr fontId="1"/>
  </si>
  <si>
    <t>初回加算　
 300単位</t>
    <rPh sb="0" eb="2">
      <t>ショカイ</t>
    </rPh>
    <rPh sb="2" eb="4">
      <t>カサン</t>
    </rPh>
    <phoneticPr fontId="1"/>
  </si>
  <si>
    <t>業務連携加算
　300単位</t>
    <rPh sb="0" eb="2">
      <t>ギョウム</t>
    </rPh>
    <rPh sb="2" eb="4">
      <t>レンケイ</t>
    </rPh>
    <rPh sb="4" eb="6">
      <t>カサン</t>
    </rPh>
    <phoneticPr fontId="1"/>
  </si>
  <si>
    <t>処遇改善加算
　９単位</t>
    <rPh sb="0" eb="2">
      <t>ショグウ</t>
    </rPh>
    <rPh sb="2" eb="4">
      <t>カイゼン</t>
    </rPh>
    <rPh sb="4" eb="6">
      <t>カサン</t>
    </rPh>
    <rPh sb="9" eb="11">
      <t>タンイ</t>
    </rPh>
    <phoneticPr fontId="1"/>
  </si>
  <si>
    <t>処遇改善加算
　16単位</t>
    <rPh sb="0" eb="2">
      <t>ショグウ</t>
    </rPh>
    <rPh sb="2" eb="4">
      <t>カイゼン</t>
    </rPh>
    <rPh sb="4" eb="6">
      <t>カサン</t>
    </rPh>
    <rPh sb="10" eb="12">
      <t>タンイ</t>
    </rPh>
    <phoneticPr fontId="1"/>
  </si>
  <si>
    <t>処遇改善加算
　22単位</t>
    <rPh sb="0" eb="2">
      <t>ショグウ</t>
    </rPh>
    <rPh sb="2" eb="4">
      <t>カイゼン</t>
    </rPh>
    <rPh sb="4" eb="6">
      <t>カサン</t>
    </rPh>
    <rPh sb="10" eb="12">
      <t>タンイ</t>
    </rPh>
    <phoneticPr fontId="1"/>
  </si>
  <si>
    <t>処遇改善加算
　15単位</t>
    <rPh sb="0" eb="2">
      <t>ショグウ</t>
    </rPh>
    <rPh sb="2" eb="4">
      <t>カイゼン</t>
    </rPh>
    <rPh sb="4" eb="6">
      <t>カサン</t>
    </rPh>
    <rPh sb="10" eb="12">
      <t>タンイ</t>
    </rPh>
    <phoneticPr fontId="1"/>
  </si>
  <si>
    <t>処遇改善加算
　6単位</t>
    <rPh sb="0" eb="2">
      <t>ショグウ</t>
    </rPh>
    <rPh sb="2" eb="4">
      <t>カイゼン</t>
    </rPh>
    <rPh sb="4" eb="6">
      <t>カサン</t>
    </rPh>
    <rPh sb="9" eb="11">
      <t>タンイ</t>
    </rPh>
    <phoneticPr fontId="1"/>
  </si>
  <si>
    <t>処遇改善加算
　13単位</t>
    <rPh sb="0" eb="2">
      <t>ショグウ</t>
    </rPh>
    <rPh sb="2" eb="4">
      <t>カイゼン</t>
    </rPh>
    <rPh sb="4" eb="6">
      <t>カサン</t>
    </rPh>
    <rPh sb="10" eb="12">
      <t>タンイ</t>
    </rPh>
    <phoneticPr fontId="1"/>
  </si>
  <si>
    <t>花巻市
介護予防・日常生活支援総合事業費
単位数サービスコード表（R８.６）</t>
    <rPh sb="0" eb="3">
      <t>ハナマキシ</t>
    </rPh>
    <rPh sb="4" eb="6">
      <t>カイゴ</t>
    </rPh>
    <rPh sb="6" eb="8">
      <t>ヨボウ</t>
    </rPh>
    <rPh sb="9" eb="11">
      <t>ニチジョウ</t>
    </rPh>
    <rPh sb="11" eb="13">
      <t>セイカツ</t>
    </rPh>
    <rPh sb="13" eb="15">
      <t>シエン</t>
    </rPh>
    <rPh sb="15" eb="17">
      <t>ソウゴウ</t>
    </rPh>
    <rPh sb="17" eb="20">
      <t>ジギョウヒ</t>
    </rPh>
    <rPh sb="21" eb="23">
      <t>タンイ</t>
    </rPh>
    <rPh sb="23" eb="24">
      <t>スウ</t>
    </rPh>
    <rPh sb="31" eb="32">
      <t>ヒョウ</t>
    </rPh>
    <phoneticPr fontId="1"/>
  </si>
  <si>
    <t>介護予防ケアマネジメント費Ａ・初回</t>
    <rPh sb="0" eb="2">
      <t>カイゴ</t>
    </rPh>
    <rPh sb="2" eb="4">
      <t>ヨボウ</t>
    </rPh>
    <rPh sb="12" eb="13">
      <t>ヒ</t>
    </rPh>
    <rPh sb="15" eb="17">
      <t>ショカイ</t>
    </rPh>
    <phoneticPr fontId="1"/>
  </si>
  <si>
    <t>介護予防ケアマネジメント費Ａ・初回・処遇</t>
    <rPh sb="0" eb="2">
      <t>カイゴ</t>
    </rPh>
    <rPh sb="2" eb="4">
      <t>ヨボウ</t>
    </rPh>
    <rPh sb="12" eb="13">
      <t>ヒ</t>
    </rPh>
    <rPh sb="15" eb="17">
      <t>ショカイ</t>
    </rPh>
    <rPh sb="18" eb="20">
      <t>ショグウ</t>
    </rPh>
    <phoneticPr fontId="1"/>
  </si>
  <si>
    <t>高齢者虐待防止措置未実施減算
　4単位減算</t>
    <rPh sb="0" eb="3">
      <t>コウレイシャ</t>
    </rPh>
    <rPh sb="3" eb="5">
      <t>ギャクタイ</t>
    </rPh>
    <rPh sb="5" eb="7">
      <t>ボウシ</t>
    </rPh>
    <rPh sb="7" eb="9">
      <t>ソチ</t>
    </rPh>
    <rPh sb="9" eb="12">
      <t>ミジッシ</t>
    </rPh>
    <rPh sb="12" eb="14">
      <t>ゲンサン</t>
    </rPh>
    <rPh sb="17" eb="19">
      <t>タンイ</t>
    </rPh>
    <rPh sb="19" eb="21">
      <t>ゲンサン</t>
    </rPh>
    <phoneticPr fontId="1"/>
  </si>
  <si>
    <t>業務継続計画未策定減算
　4単位減算</t>
    <rPh sb="0" eb="2">
      <t>ギョウム</t>
    </rPh>
    <rPh sb="2" eb="4">
      <t>ケイゾク</t>
    </rPh>
    <rPh sb="4" eb="6">
      <t>ケイカク</t>
    </rPh>
    <rPh sb="6" eb="7">
      <t>ミ</t>
    </rPh>
    <rPh sb="7" eb="9">
      <t>サクテイ</t>
    </rPh>
    <rPh sb="9" eb="11">
      <t>ゲンサン</t>
    </rPh>
    <rPh sb="14" eb="16">
      <t>タンイ</t>
    </rPh>
    <rPh sb="16" eb="18">
      <t>ゲンサン</t>
    </rPh>
    <phoneticPr fontId="1"/>
  </si>
  <si>
    <t>高齢者虐待防止措置未実施減算
　4単位減算
業務継続計画未策定減算
　4単位減算</t>
    <rPh sb="0" eb="3">
      <t>コウレイシャ</t>
    </rPh>
    <rPh sb="3" eb="5">
      <t>ギャクタイ</t>
    </rPh>
    <rPh sb="5" eb="7">
      <t>ボウシ</t>
    </rPh>
    <rPh sb="7" eb="9">
      <t>ソチ</t>
    </rPh>
    <rPh sb="9" eb="12">
      <t>ミジッシ</t>
    </rPh>
    <rPh sb="12" eb="14">
      <t>ゲンサン</t>
    </rPh>
    <rPh sb="17" eb="19">
      <t>タンイ</t>
    </rPh>
    <rPh sb="19" eb="21">
      <t>ゲンサン</t>
    </rPh>
    <phoneticPr fontId="1"/>
  </si>
  <si>
    <t>介護予防ケアマネジメント費C
　事業対象者・要支援１・２・
　要介護１・２・３・４・５
　　　　　　　　　　　442単位</t>
    <rPh sb="0" eb="2">
      <t>カイゴ</t>
    </rPh>
    <rPh sb="2" eb="4">
      <t>ヨボウ</t>
    </rPh>
    <rPh sb="12" eb="13">
      <t>ヒ</t>
    </rPh>
    <rPh sb="60" eb="62">
      <t>タンイ</t>
    </rPh>
    <phoneticPr fontId="1"/>
  </si>
  <si>
    <t>介護予防ケアマネジメント費B
　事業対象者・要支援１・２・
　要介護１・２・３・４・５
　　　　　　　　　　300単位</t>
    <rPh sb="0" eb="2">
      <t>カイゴ</t>
    </rPh>
    <rPh sb="2" eb="4">
      <t>ヨボウ</t>
    </rPh>
    <rPh sb="12" eb="13">
      <t>ヒ</t>
    </rPh>
    <phoneticPr fontId="1"/>
  </si>
  <si>
    <t>介護予防ケアマネジメント費A
　事業対象者・要支援１・２・
　要介護１・２・３・４・５
　　　　　　　　　　442単位</t>
    <rPh sb="0" eb="2">
      <t>カイゴ</t>
    </rPh>
    <rPh sb="2" eb="4">
      <t>ヨボウ</t>
    </rPh>
    <rPh sb="12" eb="13">
      <t>ヒ</t>
    </rPh>
    <rPh sb="32" eb="33">
      <t>ヨウ</t>
    </rPh>
    <rPh sb="33" eb="35">
      <t>カイゴ</t>
    </rPh>
    <rPh sb="59" eb="61">
      <t>タンイ</t>
    </rPh>
    <phoneticPr fontId="1"/>
  </si>
  <si>
    <t>サービスコード</t>
    <phoneticPr fontId="23"/>
  </si>
  <si>
    <t>サービス内容略称</t>
    <rPh sb="4" eb="6">
      <t>ナイヨウ</t>
    </rPh>
    <rPh sb="6" eb="8">
      <t>リャクショウ</t>
    </rPh>
    <phoneticPr fontId="23"/>
  </si>
  <si>
    <t>合成</t>
    <rPh sb="0" eb="2">
      <t>ゴウセイ</t>
    </rPh>
    <phoneticPr fontId="23"/>
  </si>
  <si>
    <t>算定</t>
    <rPh sb="0" eb="2">
      <t>サンテイ</t>
    </rPh>
    <phoneticPr fontId="23"/>
  </si>
  <si>
    <t>種類</t>
    <rPh sb="0" eb="2">
      <t>シュルイ</t>
    </rPh>
    <phoneticPr fontId="23"/>
  </si>
  <si>
    <t>項目</t>
    <rPh sb="0" eb="2">
      <t>コウモク</t>
    </rPh>
    <phoneticPr fontId="23"/>
  </si>
  <si>
    <t>単位数</t>
  </si>
  <si>
    <t>単位</t>
  </si>
  <si>
    <t>A2</t>
    <phoneticPr fontId="23"/>
  </si>
  <si>
    <t>訪問型独自サービス１１</t>
    <phoneticPr fontId="2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</si>
  <si>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23"/>
  </si>
  <si>
    <t>(1)１週に１回程度の場合</t>
    <rPh sb="4" eb="5">
      <t>シュウ</t>
    </rPh>
    <rPh sb="7" eb="10">
      <t>カイテイド</t>
    </rPh>
    <rPh sb="11" eb="13">
      <t>バアイ</t>
    </rPh>
    <phoneticPr fontId="23"/>
  </si>
  <si>
    <t>1月につき</t>
    <rPh sb="1" eb="2">
      <t>ツキ</t>
    </rPh>
    <phoneticPr fontId="23"/>
  </si>
  <si>
    <t>訪問型独自サービス１１日割</t>
    <phoneticPr fontId="23"/>
  </si>
  <si>
    <t>単位</t>
    <rPh sb="0" eb="2">
      <t>タンイ</t>
    </rPh>
    <phoneticPr fontId="23"/>
  </si>
  <si>
    <t>日割の場合</t>
    <rPh sb="0" eb="2">
      <t>ヒワリ</t>
    </rPh>
    <rPh sb="3" eb="5">
      <t>バアイ</t>
    </rPh>
    <phoneticPr fontId="23"/>
  </si>
  <si>
    <t>1日につき</t>
    <rPh sb="1" eb="2">
      <t>ニチ</t>
    </rPh>
    <phoneticPr fontId="23"/>
  </si>
  <si>
    <t>訪問型独自サービス１２</t>
    <phoneticPr fontId="23"/>
  </si>
  <si>
    <t>(2)１週に２回程度の場合</t>
    <rPh sb="4" eb="5">
      <t>シュウ</t>
    </rPh>
    <rPh sb="7" eb="10">
      <t>カイテイド</t>
    </rPh>
    <rPh sb="11" eb="13">
      <t>バアイ</t>
    </rPh>
    <phoneticPr fontId="23"/>
  </si>
  <si>
    <t>訪問型独自サービス１２日割</t>
    <phoneticPr fontId="23"/>
  </si>
  <si>
    <t>訪問型独自サービス１３</t>
    <phoneticPr fontId="23"/>
  </si>
  <si>
    <t>(3)１週に２回を超える程度の場合</t>
    <rPh sb="4" eb="5">
      <t>シュウ</t>
    </rPh>
    <rPh sb="7" eb="8">
      <t>カイ</t>
    </rPh>
    <rPh sb="9" eb="10">
      <t>コ</t>
    </rPh>
    <rPh sb="12" eb="14">
      <t>テイド</t>
    </rPh>
    <rPh sb="15" eb="17">
      <t>バアイ</t>
    </rPh>
    <phoneticPr fontId="23"/>
  </si>
  <si>
    <t>訪問型独自サービス１３日割</t>
    <phoneticPr fontId="23"/>
  </si>
  <si>
    <t>訪問型独自サービス２１</t>
    <phoneticPr fontId="23"/>
  </si>
  <si>
    <t>ロ　１月当たりの回数を定める場合</t>
    <rPh sb="3" eb="4">
      <t>ツキ</t>
    </rPh>
    <rPh sb="4" eb="5">
      <t>ア</t>
    </rPh>
    <rPh sb="8" eb="10">
      <t>カイスウ</t>
    </rPh>
    <rPh sb="11" eb="12">
      <t>サダ</t>
    </rPh>
    <rPh sb="14" eb="16">
      <t>バアイ</t>
    </rPh>
    <phoneticPr fontId="2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</si>
  <si>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23"/>
  </si>
  <si>
    <t>1回につき</t>
    <rPh sb="1" eb="2">
      <t>カイ</t>
    </rPh>
    <phoneticPr fontId="23"/>
  </si>
  <si>
    <t>訪問型独自サービス２２</t>
    <phoneticPr fontId="23"/>
  </si>
  <si>
    <t>(2)生活援助が中心である場合</t>
    <rPh sb="3" eb="7">
      <t>セイカツエンジョ</t>
    </rPh>
    <rPh sb="8" eb="10">
      <t>チュウシン</t>
    </rPh>
    <rPh sb="13" eb="15">
      <t>バアイ</t>
    </rPh>
    <phoneticPr fontId="2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</si>
  <si>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23"/>
  </si>
  <si>
    <t>訪問型独自サービス２３</t>
    <phoneticPr fontId="23"/>
  </si>
  <si>
    <t>(二)所要時間45分以上の場合</t>
    <rPh sb="1" eb="2">
      <t>2</t>
    </rPh>
    <rPh sb="3" eb="7">
      <t>ショヨウジカン</t>
    </rPh>
    <rPh sb="9" eb="10">
      <t>フン</t>
    </rPh>
    <rPh sb="10" eb="12">
      <t>イジョウ</t>
    </rPh>
    <rPh sb="13" eb="15">
      <t>バアイ</t>
    </rPh>
    <phoneticPr fontId="23"/>
  </si>
  <si>
    <t>訪問型独自短時間サービス</t>
    <phoneticPr fontId="23"/>
  </si>
  <si>
    <t>(3)短時間の身体介護が中心である場合</t>
    <rPh sb="3" eb="6">
      <t>タンジカン</t>
    </rPh>
    <rPh sb="7" eb="11">
      <t>シンタイカイゴ</t>
    </rPh>
    <rPh sb="12" eb="14">
      <t>チュウシン</t>
    </rPh>
    <rPh sb="17" eb="19">
      <t>バアイ</t>
    </rPh>
    <phoneticPr fontId="23"/>
  </si>
  <si>
    <t>C211</t>
    <phoneticPr fontId="23"/>
  </si>
  <si>
    <t>訪問型独自高齢者虐待防止未実施減算１１</t>
    <phoneticPr fontId="23"/>
  </si>
  <si>
    <t>高齢者虐待防止措置未実施減算</t>
    <rPh sb="0" eb="14">
      <t>コウレイシャギャクタイボウシソチミジッシゲンサン</t>
    </rPh>
    <phoneticPr fontId="23"/>
  </si>
  <si>
    <t>単位減算</t>
    <rPh sb="0" eb="2">
      <t>タンイ</t>
    </rPh>
    <rPh sb="2" eb="4">
      <t>ゲンザン</t>
    </rPh>
    <phoneticPr fontId="23"/>
  </si>
  <si>
    <t>C220</t>
    <phoneticPr fontId="23"/>
  </si>
  <si>
    <t>訪問型独自高齢者虐待防止未実施減算１１日割</t>
    <rPh sb="19" eb="21">
      <t>ヒワリ</t>
    </rPh>
    <phoneticPr fontId="23"/>
  </si>
  <si>
    <t>訪問型独自高齢者虐待防止未実施減算１２</t>
    <phoneticPr fontId="23"/>
  </si>
  <si>
    <t>訪問型独自高齢者虐待防止未実施減算１２日割</t>
    <phoneticPr fontId="23"/>
  </si>
  <si>
    <t>訪問型独自高齢者虐待防止未実施減算１３</t>
    <phoneticPr fontId="23"/>
  </si>
  <si>
    <t>訪問型独自高齢者虐待防止未実施減算１３日割</t>
    <phoneticPr fontId="23"/>
  </si>
  <si>
    <t>訪問型独自高齢者虐待防止未実施減算２１</t>
    <phoneticPr fontId="23"/>
  </si>
  <si>
    <t>訪問型独自高齢者虐待防止未実施減算２２</t>
    <phoneticPr fontId="23"/>
  </si>
  <si>
    <t>訪問型独自高齢者虐待防止未実施減算２３</t>
    <phoneticPr fontId="23"/>
  </si>
  <si>
    <t>訪問型独自高齢者虐待防止未実施減算短時間</t>
    <phoneticPr fontId="23"/>
  </si>
  <si>
    <t>D211</t>
    <phoneticPr fontId="23"/>
  </si>
  <si>
    <t>訪問型独自業務継続計画未策定減算１１</t>
  </si>
  <si>
    <t>業務継続計画未策定減算</t>
    <rPh sb="0" eb="11">
      <t>ギョウムケイゾクケイカクミサクテイゲンサン</t>
    </rPh>
    <phoneticPr fontId="23"/>
  </si>
  <si>
    <t>D220</t>
    <phoneticPr fontId="23"/>
  </si>
  <si>
    <t>訪問型独自業務継続計画未策定減算１１日割</t>
    <rPh sb="18" eb="20">
      <t>ヒワリ</t>
    </rPh>
    <phoneticPr fontId="23"/>
  </si>
  <si>
    <t>D212</t>
    <phoneticPr fontId="23"/>
  </si>
  <si>
    <t>訪問型独自業務継続計画未策定減算１２日割</t>
  </si>
  <si>
    <t>訪問型独自業務継続計画未策定減算１３日割</t>
  </si>
  <si>
    <t>訪問型独自業務継続計画未策定減算短時間</t>
  </si>
  <si>
    <t>訪問型独自サービス同一建物減算１</t>
    <phoneticPr fontId="23"/>
  </si>
  <si>
    <t>事業所と同一建物の利用者等にサービスを行う場合</t>
    <phoneticPr fontId="23"/>
  </si>
  <si>
    <t>事業所と同一建物の利用者又はこれ以外の同一建物の利用者20人以上にサービスを行う場合</t>
    <phoneticPr fontId="23"/>
  </si>
  <si>
    <t>所定単位数の</t>
  </si>
  <si>
    <t>減算</t>
    <rPh sb="0" eb="2">
      <t>ゲンザン</t>
    </rPh>
    <phoneticPr fontId="23"/>
  </si>
  <si>
    <t>1月につき</t>
    <phoneticPr fontId="23"/>
  </si>
  <si>
    <t>訪問型独自サービス同一建物減算２</t>
    <phoneticPr fontId="23"/>
  </si>
  <si>
    <t>事業所と同一建物の利用者50人以上にサービスを行う場合</t>
    <rPh sb="14" eb="15">
      <t>ニン</t>
    </rPh>
    <rPh sb="15" eb="17">
      <t>イジョウ</t>
    </rPh>
    <rPh sb="23" eb="24">
      <t>オコナ</t>
    </rPh>
    <rPh sb="25" eb="27">
      <t>バアイ</t>
    </rPh>
    <phoneticPr fontId="23"/>
  </si>
  <si>
    <t>訪問型独自サービス同一建物減算３</t>
    <phoneticPr fontId="23"/>
  </si>
  <si>
    <t>同一の建物等に居住する利用者の割合が100分の90以上の場合</t>
    <rPh sb="25" eb="27">
      <t>イジョウ</t>
    </rPh>
    <phoneticPr fontId="23"/>
  </si>
  <si>
    <t>訪問型独自サービス特別地域加算</t>
    <rPh sb="9" eb="11">
      <t>トクベツ</t>
    </rPh>
    <rPh sb="11" eb="13">
      <t>チイキ</t>
    </rPh>
    <rPh sb="13" eb="15">
      <t>カサン</t>
    </rPh>
    <phoneticPr fontId="23"/>
  </si>
  <si>
    <t>特別地域加算</t>
    <rPh sb="0" eb="2">
      <t>トクベツ</t>
    </rPh>
    <rPh sb="2" eb="4">
      <t>チイキ</t>
    </rPh>
    <rPh sb="4" eb="6">
      <t>カサン</t>
    </rPh>
    <phoneticPr fontId="23"/>
  </si>
  <si>
    <t>加算</t>
    <rPh sb="0" eb="2">
      <t>カサン</t>
    </rPh>
    <phoneticPr fontId="23"/>
  </si>
  <si>
    <t>訪問型独自サービス特別地域加算日割</t>
    <rPh sb="9" eb="11">
      <t>トクベツ</t>
    </rPh>
    <rPh sb="11" eb="13">
      <t>チイキ</t>
    </rPh>
    <rPh sb="13" eb="15">
      <t>カサン</t>
    </rPh>
    <phoneticPr fontId="23"/>
  </si>
  <si>
    <t>訪問型独自サービス特別地域加算回数</t>
    <rPh sb="9" eb="11">
      <t>トクベツ</t>
    </rPh>
    <rPh sb="11" eb="13">
      <t>チイキ</t>
    </rPh>
    <rPh sb="13" eb="15">
      <t>カサン</t>
    </rPh>
    <phoneticPr fontId="23"/>
  </si>
  <si>
    <t>訪問型独自サービス小規模事業所加算</t>
    <rPh sb="9" eb="12">
      <t>ショウキボ</t>
    </rPh>
    <rPh sb="12" eb="15">
      <t>ジギョウショ</t>
    </rPh>
    <rPh sb="15" eb="17">
      <t>カサン</t>
    </rPh>
    <phoneticPr fontId="23"/>
  </si>
  <si>
    <t>中山間地域等における小規模事業所加算</t>
    <rPh sb="0" eb="1">
      <t>ナカ</t>
    </rPh>
    <rPh sb="1" eb="3">
      <t>ヤマアイ</t>
    </rPh>
    <rPh sb="3" eb="6">
      <t>チイキナド</t>
    </rPh>
    <rPh sb="10" eb="13">
      <t>ショウキボ</t>
    </rPh>
    <rPh sb="13" eb="16">
      <t>ジギョウショ</t>
    </rPh>
    <rPh sb="16" eb="18">
      <t>カサン</t>
    </rPh>
    <phoneticPr fontId="23"/>
  </si>
  <si>
    <t>訪問型独自サービス小規模事業所加算日割</t>
    <rPh sb="9" eb="12">
      <t>ショウキボ</t>
    </rPh>
    <rPh sb="12" eb="15">
      <t>ジギョウショ</t>
    </rPh>
    <rPh sb="15" eb="17">
      <t>カサン</t>
    </rPh>
    <phoneticPr fontId="23"/>
  </si>
  <si>
    <t>訪問型独自サービス小規模事業所加算回数</t>
    <rPh sb="9" eb="12">
      <t>ショウキボ</t>
    </rPh>
    <rPh sb="12" eb="15">
      <t>ジギョウショ</t>
    </rPh>
    <rPh sb="15" eb="17">
      <t>カサン</t>
    </rPh>
    <phoneticPr fontId="23"/>
  </si>
  <si>
    <t>訪問型独自サービス中山間地域等提供加算</t>
    <rPh sb="9" eb="10">
      <t>チュウ</t>
    </rPh>
    <rPh sb="10" eb="12">
      <t>サンカン</t>
    </rPh>
    <rPh sb="12" eb="14">
      <t>チイキ</t>
    </rPh>
    <rPh sb="14" eb="15">
      <t>トウ</t>
    </rPh>
    <rPh sb="15" eb="17">
      <t>テイキョウ</t>
    </rPh>
    <rPh sb="17" eb="19">
      <t>カサン</t>
    </rPh>
    <phoneticPr fontId="2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</si>
  <si>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23"/>
  </si>
  <si>
    <t>訪問型独自サービス中山間地域等加算日割</t>
    <rPh sb="9" eb="10">
      <t>チュウ</t>
    </rPh>
    <rPh sb="10" eb="12">
      <t>サンカン</t>
    </rPh>
    <rPh sb="12" eb="14">
      <t>チイキ</t>
    </rPh>
    <rPh sb="14" eb="15">
      <t>トウ</t>
    </rPh>
    <rPh sb="15" eb="17">
      <t>カサン</t>
    </rPh>
    <phoneticPr fontId="23"/>
  </si>
  <si>
    <t>訪問型独自サービス中山間地域等加算回数</t>
    <rPh sb="9" eb="10">
      <t>チュウ</t>
    </rPh>
    <rPh sb="10" eb="12">
      <t>サンカン</t>
    </rPh>
    <rPh sb="12" eb="14">
      <t>チイキ</t>
    </rPh>
    <rPh sb="14" eb="15">
      <t>トウ</t>
    </rPh>
    <rPh sb="15" eb="17">
      <t>カサン</t>
    </rPh>
    <phoneticPr fontId="23"/>
  </si>
  <si>
    <t>訪問型独自サービス初回加算</t>
    <rPh sb="9" eb="11">
      <t>ショカイ</t>
    </rPh>
    <rPh sb="11" eb="13">
      <t>カサン</t>
    </rPh>
    <phoneticPr fontId="23"/>
  </si>
  <si>
    <t>ハ 初回加算</t>
    <phoneticPr fontId="23"/>
  </si>
  <si>
    <t>単位加算</t>
    <rPh sb="0" eb="2">
      <t>タンイ</t>
    </rPh>
    <rPh sb="2" eb="4">
      <t>カサン</t>
    </rPh>
    <phoneticPr fontId="23"/>
  </si>
  <si>
    <t>ニ 生活機能向上連携加算</t>
    <phoneticPr fontId="23"/>
  </si>
  <si>
    <t>(1) 生活機能向上連携加算（Ⅰ）</t>
  </si>
  <si>
    <t>(2) 生活機能向上連携加算（Ⅱ）</t>
  </si>
  <si>
    <t>訪問型独自口腔連携強化加算</t>
    <phoneticPr fontId="23"/>
  </si>
  <si>
    <t>ホ 口腔連携強化加算</t>
    <phoneticPr fontId="23"/>
  </si>
  <si>
    <t>月１回限度</t>
    <rPh sb="0" eb="1">
      <t>ツキ</t>
    </rPh>
    <rPh sb="2" eb="3">
      <t>カイ</t>
    </rPh>
    <rPh sb="3" eb="5">
      <t>ゲンド</t>
    </rPh>
    <phoneticPr fontId="23"/>
  </si>
  <si>
    <t>訪問型独自サービス処遇改善加算Ⅰ１</t>
    <rPh sb="9" eb="11">
      <t>ショグウ</t>
    </rPh>
    <rPh sb="11" eb="13">
      <t>カイゼン</t>
    </rPh>
    <rPh sb="13" eb="15">
      <t>カサン</t>
    </rPh>
    <phoneticPr fontId="23"/>
  </si>
  <si>
    <t>ヘ 介護職員等処遇改善加算</t>
    <rPh sb="7" eb="9">
      <t>ショグウ</t>
    </rPh>
    <rPh sb="9" eb="11">
      <t>カイゼン</t>
    </rPh>
    <phoneticPr fontId="23"/>
  </si>
  <si>
    <t>(1)介護職員等処遇改善加算（Ⅰ）イ</t>
    <rPh sb="8" eb="10">
      <t>ショグウ</t>
    </rPh>
    <rPh sb="10" eb="12">
      <t>カイゼン</t>
    </rPh>
    <phoneticPr fontId="23"/>
  </si>
  <si>
    <t>270/1000</t>
    <phoneticPr fontId="23"/>
  </si>
  <si>
    <t>訪問型独自サービス処遇改善加算Ⅰ２</t>
    <rPh sb="9" eb="11">
      <t>ショグウ</t>
    </rPh>
    <rPh sb="11" eb="13">
      <t>カイゼン</t>
    </rPh>
    <rPh sb="13" eb="15">
      <t>カサン</t>
    </rPh>
    <phoneticPr fontId="23"/>
  </si>
  <si>
    <t>(2)介護職員等処遇改善加算（Ⅰ）ロ</t>
    <rPh sb="8" eb="10">
      <t>ショグウ</t>
    </rPh>
    <rPh sb="10" eb="12">
      <t>カイゼン</t>
    </rPh>
    <phoneticPr fontId="23"/>
  </si>
  <si>
    <t>287/1000</t>
    <phoneticPr fontId="23"/>
  </si>
  <si>
    <t>訪問型独自サービス処遇改善加算Ⅱ１</t>
    <rPh sb="9" eb="11">
      <t>ショグウ</t>
    </rPh>
    <rPh sb="11" eb="13">
      <t>カイゼン</t>
    </rPh>
    <rPh sb="13" eb="15">
      <t>カサン</t>
    </rPh>
    <phoneticPr fontId="23"/>
  </si>
  <si>
    <t>(3)介護職員等処遇改善加算（Ⅱ）イ</t>
    <rPh sb="8" eb="10">
      <t>ショグウ</t>
    </rPh>
    <rPh sb="10" eb="12">
      <t>カイゼン</t>
    </rPh>
    <phoneticPr fontId="23"/>
  </si>
  <si>
    <t>249/1000</t>
    <phoneticPr fontId="23"/>
  </si>
  <si>
    <t>訪問型独自サービス処遇改善加算Ⅱ２</t>
    <rPh sb="9" eb="11">
      <t>ショグウ</t>
    </rPh>
    <rPh sb="11" eb="13">
      <t>カイゼン</t>
    </rPh>
    <rPh sb="13" eb="15">
      <t>カサン</t>
    </rPh>
    <phoneticPr fontId="23"/>
  </si>
  <si>
    <t>(4)介護職員等処遇改善加算（Ⅱ）ロ</t>
    <rPh sb="8" eb="10">
      <t>ショグウ</t>
    </rPh>
    <rPh sb="10" eb="12">
      <t>カイゼン</t>
    </rPh>
    <phoneticPr fontId="23"/>
  </si>
  <si>
    <t>266/1000</t>
    <phoneticPr fontId="23"/>
  </si>
  <si>
    <t>訪問型独自サービス処遇改善加算Ⅲ</t>
    <rPh sb="9" eb="11">
      <t>ショグウ</t>
    </rPh>
    <rPh sb="11" eb="13">
      <t>カイゼン</t>
    </rPh>
    <rPh sb="13" eb="15">
      <t>カサン</t>
    </rPh>
    <phoneticPr fontId="23"/>
  </si>
  <si>
    <t>(5)介護職員等処遇改善加算（Ⅲ）</t>
    <rPh sb="8" eb="10">
      <t>ショグウ</t>
    </rPh>
    <rPh sb="10" eb="12">
      <t>カイゼン</t>
    </rPh>
    <phoneticPr fontId="23"/>
  </si>
  <si>
    <t>207/1000</t>
    <phoneticPr fontId="23"/>
  </si>
  <si>
    <t>訪問型独自サービス処遇改善加算Ⅳ</t>
    <rPh sb="9" eb="11">
      <t>ショグウ</t>
    </rPh>
    <rPh sb="11" eb="13">
      <t>カイゼン</t>
    </rPh>
    <rPh sb="13" eb="15">
      <t>カサン</t>
    </rPh>
    <phoneticPr fontId="23"/>
  </si>
  <si>
    <t>(6)介護職員等処遇改善加算（Ⅳ）</t>
    <rPh sb="7" eb="8">
      <t>ナド</t>
    </rPh>
    <rPh sb="8" eb="10">
      <t>ショグウ</t>
    </rPh>
    <rPh sb="10" eb="12">
      <t>カイゼン</t>
    </rPh>
    <phoneticPr fontId="23"/>
  </si>
  <si>
    <t>170/1000</t>
    <phoneticPr fontId="23"/>
  </si>
  <si>
    <t>サービスコード</t>
  </si>
  <si>
    <t>サービス内容略称</t>
  </si>
  <si>
    <t>合成</t>
    <phoneticPr fontId="23"/>
  </si>
  <si>
    <t>算定</t>
    <phoneticPr fontId="23"/>
  </si>
  <si>
    <t>種類</t>
  </si>
  <si>
    <t>項目</t>
  </si>
  <si>
    <t>A6</t>
    <phoneticPr fontId="23"/>
  </si>
  <si>
    <t>通所型独自サービス１１</t>
    <phoneticPr fontId="23"/>
  </si>
  <si>
    <t>イ　１週当たりの標準的な回数を定める場合</t>
    <rPh sb="3" eb="4">
      <t>シュウ</t>
    </rPh>
    <rPh sb="4" eb="5">
      <t>ア</t>
    </rPh>
    <rPh sb="8" eb="11">
      <t>ヒョウジュンテキ</t>
    </rPh>
    <rPh sb="12" eb="14">
      <t>カイスウ</t>
    </rPh>
    <rPh sb="15" eb="16">
      <t>サダ</t>
    </rPh>
    <rPh sb="18" eb="20">
      <t>バアイ</t>
    </rPh>
    <phoneticPr fontId="23"/>
  </si>
  <si>
    <t>事業対象者・要支援１</t>
    <rPh sb="0" eb="2">
      <t>ジギョウ</t>
    </rPh>
    <rPh sb="2" eb="5">
      <t>タイショウシャ</t>
    </rPh>
    <rPh sb="6" eb="7">
      <t>ヨウ</t>
    </rPh>
    <rPh sb="7" eb="9">
      <t>シエン</t>
    </rPh>
    <phoneticPr fontId="23"/>
  </si>
  <si>
    <t>1月につき</t>
    <rPh sb="1" eb="2">
      <t>ガツ</t>
    </rPh>
    <phoneticPr fontId="23"/>
  </si>
  <si>
    <t>通所型独自サービス１１日割</t>
    <phoneticPr fontId="23"/>
  </si>
  <si>
    <t>通所型独自サービス１２</t>
    <phoneticPr fontId="23"/>
  </si>
  <si>
    <t>事業対象者・要支援２</t>
    <rPh sb="6" eb="7">
      <t>ヨウ</t>
    </rPh>
    <rPh sb="7" eb="9">
      <t>シエン</t>
    </rPh>
    <phoneticPr fontId="23"/>
  </si>
  <si>
    <t>通所型独自サービス１２日割</t>
    <phoneticPr fontId="23"/>
  </si>
  <si>
    <t>通所型独自サービス２１</t>
    <phoneticPr fontId="23"/>
  </si>
  <si>
    <t>ロ　１月当たりの回数を定める場合</t>
    <rPh sb="3" eb="5">
      <t>ツキア</t>
    </rPh>
    <rPh sb="8" eb="10">
      <t>カイスウ</t>
    </rPh>
    <rPh sb="11" eb="12">
      <t>サダ</t>
    </rPh>
    <rPh sb="14" eb="16">
      <t>バアイ</t>
    </rPh>
    <phoneticPr fontId="23"/>
  </si>
  <si>
    <t>※１月の中で全部で４回まで</t>
    <phoneticPr fontId="23"/>
  </si>
  <si>
    <t>通所型独自サービス２２</t>
    <phoneticPr fontId="23"/>
  </si>
  <si>
    <t>※１月の中で全部で８回まで</t>
    <rPh sb="6" eb="8">
      <t>ゼンブ</t>
    </rPh>
    <rPh sb="10" eb="11">
      <t>カイ</t>
    </rPh>
    <phoneticPr fontId="23"/>
  </si>
  <si>
    <t>高齢者虐待防止措置未実施減算</t>
    <phoneticPr fontId="23"/>
  </si>
  <si>
    <t>イ　１週当たりの標準的な回数を定める場合</t>
    <phoneticPr fontId="23"/>
  </si>
  <si>
    <t>ロ　１月当たりの回数を定める場合</t>
    <phoneticPr fontId="23"/>
  </si>
  <si>
    <t>業務継続計画未策定減算</t>
    <phoneticPr fontId="23"/>
  </si>
  <si>
    <t>通所型独自サービス中山間地域等提供加算</t>
    <rPh sb="9" eb="10">
      <t>チュウ</t>
    </rPh>
    <rPh sb="10" eb="12">
      <t>ヤマアイ</t>
    </rPh>
    <rPh sb="12" eb="15">
      <t>チイキナド</t>
    </rPh>
    <rPh sb="15" eb="17">
      <t>テイキョウ</t>
    </rPh>
    <rPh sb="17" eb="19">
      <t>カサン</t>
    </rPh>
    <phoneticPr fontId="23"/>
  </si>
  <si>
    <t>通所型独自サービス中山間地域等加算日割</t>
    <rPh sb="9" eb="10">
      <t>チュウ</t>
    </rPh>
    <rPh sb="10" eb="12">
      <t>ヤマアイ</t>
    </rPh>
    <rPh sb="12" eb="15">
      <t>チイキナド</t>
    </rPh>
    <rPh sb="15" eb="17">
      <t>カサン</t>
    </rPh>
    <phoneticPr fontId="23"/>
  </si>
  <si>
    <t>通所型独自サービス中山間地域等加算回数</t>
    <rPh sb="9" eb="10">
      <t>チュウ</t>
    </rPh>
    <rPh sb="10" eb="12">
      <t>ヤマアイ</t>
    </rPh>
    <rPh sb="12" eb="15">
      <t>チイキナド</t>
    </rPh>
    <rPh sb="15" eb="17">
      <t>カサン</t>
    </rPh>
    <phoneticPr fontId="23"/>
  </si>
  <si>
    <t>通所型独自サービス同一建物減算１</t>
    <rPh sb="9" eb="11">
      <t>ドウイツ</t>
    </rPh>
    <rPh sb="11" eb="13">
      <t>タテモノ</t>
    </rPh>
    <rPh sb="13" eb="15">
      <t>ゲンザン</t>
    </rPh>
    <phoneticPr fontId="2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</si>
  <si>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23"/>
  </si>
  <si>
    <t>単位減算</t>
    <rPh sb="2" eb="4">
      <t>ゲンサン</t>
    </rPh>
    <phoneticPr fontId="23"/>
  </si>
  <si>
    <t>通所型独自サービス同一建物減算２</t>
    <rPh sb="9" eb="11">
      <t>ドウイツ</t>
    </rPh>
    <rPh sb="11" eb="13">
      <t>タテモノ</t>
    </rPh>
    <rPh sb="13" eb="15">
      <t>ゲンザン</t>
    </rPh>
    <phoneticPr fontId="23"/>
  </si>
  <si>
    <t>通所型独自サービス同一建物減算３</t>
    <rPh sb="9" eb="11">
      <t>ドウイツ</t>
    </rPh>
    <rPh sb="11" eb="13">
      <t>タテモノ</t>
    </rPh>
    <rPh sb="13" eb="15">
      <t>ゲンザン</t>
    </rPh>
    <phoneticPr fontId="23"/>
  </si>
  <si>
    <t>通所型独自送迎減算</t>
    <rPh sb="0" eb="2">
      <t>ツウショ</t>
    </rPh>
    <rPh sb="2" eb="3">
      <t>ガタ</t>
    </rPh>
    <rPh sb="3" eb="5">
      <t>ドクジ</t>
    </rPh>
    <rPh sb="5" eb="7">
      <t>ソウゲイ</t>
    </rPh>
    <rPh sb="7" eb="9">
      <t>ゲンザン</t>
    </rPh>
    <phoneticPr fontId="23"/>
  </si>
  <si>
    <t>　事業所が送迎を行わない場合</t>
    <phoneticPr fontId="23"/>
  </si>
  <si>
    <t>片道につき</t>
    <rPh sb="0" eb="2">
      <t>カタミチ</t>
    </rPh>
    <phoneticPr fontId="23"/>
  </si>
  <si>
    <t>通所型独自生活向上グループ活動加算</t>
    <rPh sb="5" eb="7">
      <t>セイカツ</t>
    </rPh>
    <rPh sb="7" eb="9">
      <t>コウジョウ</t>
    </rPh>
    <rPh sb="13" eb="15">
      <t>カツドウ</t>
    </rPh>
    <rPh sb="15" eb="17">
      <t>カサン</t>
    </rPh>
    <phoneticPr fontId="23"/>
  </si>
  <si>
    <t>ハ　生活機能向上グループ活動加算</t>
    <rPh sb="2" eb="4">
      <t>セイカツ</t>
    </rPh>
    <rPh sb="4" eb="6">
      <t>キノウ</t>
    </rPh>
    <rPh sb="6" eb="8">
      <t>コウジョウ</t>
    </rPh>
    <rPh sb="12" eb="14">
      <t>カツドウ</t>
    </rPh>
    <rPh sb="14" eb="16">
      <t>カサン</t>
    </rPh>
    <phoneticPr fontId="23"/>
  </si>
  <si>
    <t>単位加算</t>
    <rPh sb="2" eb="4">
      <t>カサン</t>
    </rPh>
    <phoneticPr fontId="23"/>
  </si>
  <si>
    <t>通所型独自サービス若年性認知症受入加算</t>
    <rPh sb="9" eb="11">
      <t>ジャクネン</t>
    </rPh>
    <rPh sb="11" eb="12">
      <t>セイ</t>
    </rPh>
    <rPh sb="12" eb="14">
      <t>ニンチ</t>
    </rPh>
    <rPh sb="14" eb="15">
      <t>ショウ</t>
    </rPh>
    <rPh sb="15" eb="17">
      <t>ウケイレ</t>
    </rPh>
    <rPh sb="17" eb="19">
      <t>カサン</t>
    </rPh>
    <phoneticPr fontId="23"/>
  </si>
  <si>
    <t>ニ　若年性認知症利用者受入加算</t>
    <phoneticPr fontId="23"/>
  </si>
  <si>
    <t>通所型独自サービス栄養アセスメント加算</t>
    <phoneticPr fontId="23"/>
  </si>
  <si>
    <t>ホ　栄養アセスメント加算</t>
    <phoneticPr fontId="23"/>
  </si>
  <si>
    <t>通所型独自サービス栄養改善加算</t>
    <rPh sb="9" eb="11">
      <t>エイヨウ</t>
    </rPh>
    <rPh sb="11" eb="13">
      <t>カイゼン</t>
    </rPh>
    <rPh sb="13" eb="15">
      <t>カサン</t>
    </rPh>
    <phoneticPr fontId="23"/>
  </si>
  <si>
    <t>ヘ　栄養改善加算</t>
    <rPh sb="2" eb="4">
      <t>エイヨウ</t>
    </rPh>
    <rPh sb="4" eb="6">
      <t>カイゼン</t>
    </rPh>
    <rPh sb="6" eb="8">
      <t>カサン</t>
    </rPh>
    <phoneticPr fontId="23"/>
  </si>
  <si>
    <t>通所型独自サービス口腔機能向上加算Ⅰ</t>
    <phoneticPr fontId="23"/>
  </si>
  <si>
    <t>ト　口腔機能向上加算</t>
    <phoneticPr fontId="23"/>
  </si>
  <si>
    <t>(1) 口腔機能向上加算（Ⅰ）</t>
    <phoneticPr fontId="23"/>
  </si>
  <si>
    <t>通所型独自サービス口腔機能向上加算Ⅱ</t>
    <phoneticPr fontId="23"/>
  </si>
  <si>
    <t>(2) 口腔機能向上加算（Ⅱ）</t>
    <phoneticPr fontId="23"/>
  </si>
  <si>
    <t>通所型独自一体的サービス提供加算</t>
    <rPh sb="5" eb="7">
      <t>イッタイ</t>
    </rPh>
    <rPh sb="7" eb="8">
      <t>テキ</t>
    </rPh>
    <rPh sb="12" eb="14">
      <t>テイキョウ</t>
    </rPh>
    <rPh sb="14" eb="16">
      <t>カサン</t>
    </rPh>
    <phoneticPr fontId="23"/>
  </si>
  <si>
    <t>チ　一体的サービス提供加算</t>
    <rPh sb="2" eb="4">
      <t>イッタイ</t>
    </rPh>
    <rPh sb="4" eb="5">
      <t>テキ</t>
    </rPh>
    <rPh sb="9" eb="11">
      <t>テイキョウ</t>
    </rPh>
    <rPh sb="11" eb="13">
      <t>カサン</t>
    </rPh>
    <phoneticPr fontId="23"/>
  </si>
  <si>
    <t>通所型独自サービス提供体制加算Ⅰ１</t>
  </si>
  <si>
    <t>リ　サービス提供体制強化加算</t>
    <phoneticPr fontId="23"/>
  </si>
  <si>
    <t>(1) サービス提供体制強化加算（Ⅰ）</t>
    <phoneticPr fontId="23"/>
  </si>
  <si>
    <t>通所型独自サービス提供体制加算Ⅰ２</t>
    <rPh sb="9" eb="11">
      <t>テイキョウ</t>
    </rPh>
    <rPh sb="11" eb="13">
      <t>タイセイ</t>
    </rPh>
    <rPh sb="13" eb="15">
      <t>カサン</t>
    </rPh>
    <phoneticPr fontId="23"/>
  </si>
  <si>
    <t>通所型独自サービス提供体制加算Ⅱ１</t>
    <rPh sb="9" eb="11">
      <t>テイキョウ</t>
    </rPh>
    <rPh sb="11" eb="13">
      <t>タイセイ</t>
    </rPh>
    <rPh sb="13" eb="15">
      <t>カサン</t>
    </rPh>
    <phoneticPr fontId="23"/>
  </si>
  <si>
    <t>(2) サービス提供体制強化加算（Ⅱ）</t>
    <phoneticPr fontId="23"/>
  </si>
  <si>
    <t>通所型独自サービス提供体制加算Ⅱ２</t>
    <rPh sb="9" eb="11">
      <t>テイキョウ</t>
    </rPh>
    <rPh sb="11" eb="13">
      <t>タイセイ</t>
    </rPh>
    <rPh sb="13" eb="15">
      <t>カサン</t>
    </rPh>
    <phoneticPr fontId="23"/>
  </si>
  <si>
    <t>通所型独自サービス提供体制加算Ⅲ１</t>
    <rPh sb="9" eb="11">
      <t>テイキョウ</t>
    </rPh>
    <rPh sb="11" eb="13">
      <t>タイセイ</t>
    </rPh>
    <rPh sb="13" eb="15">
      <t>カサン</t>
    </rPh>
    <phoneticPr fontId="23"/>
  </si>
  <si>
    <t>(3) サービス提供体制強化加算（Ⅲ）</t>
    <phoneticPr fontId="23"/>
  </si>
  <si>
    <t>通所型独自サービス提供体制加算Ⅲ２</t>
    <rPh sb="9" eb="11">
      <t>テイキョウ</t>
    </rPh>
    <rPh sb="11" eb="13">
      <t>タイセイ</t>
    </rPh>
    <rPh sb="13" eb="15">
      <t>カサン</t>
    </rPh>
    <phoneticPr fontId="23"/>
  </si>
  <si>
    <t>通所型独自サービス生活機能向上連携加算Ⅰ</t>
    <phoneticPr fontId="23"/>
  </si>
  <si>
    <t>ヌ　生活機能向上連携加算</t>
    <phoneticPr fontId="23"/>
  </si>
  <si>
    <t>(1) 生活機能向上連携加算（Ⅰ）（３月に１回を限度）</t>
    <phoneticPr fontId="23"/>
  </si>
  <si>
    <t>通所型独自サービス生活機能向上連携加算Ⅱ</t>
    <rPh sb="9" eb="11">
      <t>セイカツ</t>
    </rPh>
    <rPh sb="11" eb="13">
      <t>キノウ</t>
    </rPh>
    <rPh sb="13" eb="15">
      <t>コウジョウ</t>
    </rPh>
    <rPh sb="17" eb="19">
      <t>カサン</t>
    </rPh>
    <phoneticPr fontId="23"/>
  </si>
  <si>
    <t>(2) 生活機能向上連携加算（Ⅱ）</t>
    <phoneticPr fontId="23"/>
  </si>
  <si>
    <t>単位加算</t>
    <phoneticPr fontId="23"/>
  </si>
  <si>
    <t>通所型独自サービス口腔栄養スクリーニング加算Ⅰ</t>
    <rPh sb="9" eb="11">
      <t>コウクウ</t>
    </rPh>
    <rPh sb="11" eb="13">
      <t>エイヨウ</t>
    </rPh>
    <rPh sb="20" eb="22">
      <t>カサン</t>
    </rPh>
    <phoneticPr fontId="23"/>
  </si>
  <si>
    <t>ル　口腔・栄養スクリーニング加算</t>
    <phoneticPr fontId="23"/>
  </si>
  <si>
    <t>(1) 口腔・栄養スクリーニング加算（Ⅰ）（６月に１回を限度）</t>
    <phoneticPr fontId="23"/>
  </si>
  <si>
    <t>1回につき</t>
    <phoneticPr fontId="23"/>
  </si>
  <si>
    <t>通所型独自サービス口腔栄養スクリーニング加算Ⅱ</t>
    <rPh sb="9" eb="11">
      <t>コウクウ</t>
    </rPh>
    <rPh sb="11" eb="13">
      <t>エイヨウ</t>
    </rPh>
    <rPh sb="20" eb="22">
      <t>カサン</t>
    </rPh>
    <phoneticPr fontId="23"/>
  </si>
  <si>
    <t>(2) 口腔・栄養スクリーニング加算（Ⅱ）（６月に１回を限度）</t>
    <phoneticPr fontId="23"/>
  </si>
  <si>
    <t>通所型独自サービス科学的介護推進体制加算</t>
    <phoneticPr fontId="23"/>
  </si>
  <si>
    <t>ヲ　科学的介護推進体制加算</t>
    <phoneticPr fontId="23"/>
  </si>
  <si>
    <t>通所型独自サービス処遇改善加算Ⅰ１１</t>
    <rPh sb="9" eb="11">
      <t>ショグウ</t>
    </rPh>
    <rPh sb="11" eb="13">
      <t>カイゼン</t>
    </rPh>
    <rPh sb="13" eb="15">
      <t>カサン</t>
    </rPh>
    <phoneticPr fontId="23"/>
  </si>
  <si>
    <t>ワ　介護職員等処遇改善加算</t>
    <rPh sb="6" eb="7">
      <t>トウ</t>
    </rPh>
    <rPh sb="7" eb="9">
      <t>ショグウ</t>
    </rPh>
    <rPh sb="9" eb="11">
      <t>カイゼン</t>
    </rPh>
    <phoneticPr fontId="23"/>
  </si>
  <si>
    <t>利用定員が１９人以上の場合</t>
    <rPh sb="0" eb="2">
      <t>リヨウ</t>
    </rPh>
    <rPh sb="2" eb="4">
      <t>テイイン</t>
    </rPh>
    <rPh sb="7" eb="8">
      <t>ニン</t>
    </rPh>
    <rPh sb="8" eb="10">
      <t>イジョウ</t>
    </rPh>
    <rPh sb="11" eb="13">
      <t>バアイ</t>
    </rPh>
    <phoneticPr fontId="23"/>
  </si>
  <si>
    <t>所定単位数の</t>
    <phoneticPr fontId="23"/>
  </si>
  <si>
    <t>111/1000</t>
    <phoneticPr fontId="23"/>
  </si>
  <si>
    <t>通所型独自サービス処遇改善加算Ⅰ２１</t>
    <rPh sb="9" eb="11">
      <t>ショグウ</t>
    </rPh>
    <rPh sb="11" eb="13">
      <t>カイゼン</t>
    </rPh>
    <rPh sb="13" eb="15">
      <t>カサン</t>
    </rPh>
    <phoneticPr fontId="23"/>
  </si>
  <si>
    <t>120/1000</t>
    <phoneticPr fontId="23"/>
  </si>
  <si>
    <t>通所型独自サービス処遇改善加算Ⅱ１１</t>
    <rPh sb="9" eb="11">
      <t>ショグウ</t>
    </rPh>
    <rPh sb="11" eb="13">
      <t>カイゼン</t>
    </rPh>
    <rPh sb="13" eb="15">
      <t>カサン</t>
    </rPh>
    <phoneticPr fontId="23"/>
  </si>
  <si>
    <t>109/1000</t>
    <phoneticPr fontId="23"/>
  </si>
  <si>
    <t>通所型独自サービス処遇改善加算Ⅱ２１</t>
    <rPh sb="9" eb="11">
      <t>ショグウ</t>
    </rPh>
    <rPh sb="11" eb="13">
      <t>カイゼン</t>
    </rPh>
    <rPh sb="13" eb="15">
      <t>カサン</t>
    </rPh>
    <phoneticPr fontId="23"/>
  </si>
  <si>
    <t>118/1000</t>
    <phoneticPr fontId="23"/>
  </si>
  <si>
    <t>通所型独自サービス処遇改善加算Ⅲ１</t>
    <rPh sb="9" eb="11">
      <t>ショグウ</t>
    </rPh>
    <rPh sb="11" eb="13">
      <t>カイゼン</t>
    </rPh>
    <rPh sb="13" eb="15">
      <t>カサン</t>
    </rPh>
    <phoneticPr fontId="23"/>
  </si>
  <si>
    <t>99/1000</t>
    <phoneticPr fontId="23"/>
  </si>
  <si>
    <t>通所型独自サービス処遇改善加算Ⅳ１</t>
    <phoneticPr fontId="23"/>
  </si>
  <si>
    <t>83/1000</t>
    <phoneticPr fontId="23"/>
  </si>
  <si>
    <t>通所型独自サービス処遇改善加算Ⅰ１２</t>
    <rPh sb="9" eb="11">
      <t>ショグウ</t>
    </rPh>
    <rPh sb="11" eb="13">
      <t>カイゼン</t>
    </rPh>
    <rPh sb="13" eb="15">
      <t>カサン</t>
    </rPh>
    <phoneticPr fontId="23"/>
  </si>
  <si>
    <t>利用定員が１９人未満の場合</t>
    <rPh sb="0" eb="2">
      <t>リヨウ</t>
    </rPh>
    <rPh sb="2" eb="4">
      <t>テイイン</t>
    </rPh>
    <rPh sb="7" eb="8">
      <t>ニン</t>
    </rPh>
    <rPh sb="8" eb="10">
      <t>ミマン</t>
    </rPh>
    <rPh sb="11" eb="13">
      <t>バアイ</t>
    </rPh>
    <phoneticPr fontId="23"/>
  </si>
  <si>
    <t>117/1000</t>
    <phoneticPr fontId="23"/>
  </si>
  <si>
    <t>通所型独自サービス処遇改善加算Ⅰ２２</t>
    <rPh sb="9" eb="11">
      <t>ショグウ</t>
    </rPh>
    <rPh sb="11" eb="13">
      <t>カイゼン</t>
    </rPh>
    <rPh sb="13" eb="15">
      <t>カサン</t>
    </rPh>
    <phoneticPr fontId="23"/>
  </si>
  <si>
    <t>127/1000</t>
    <phoneticPr fontId="23"/>
  </si>
  <si>
    <t>通所型独自サービス処遇改善加算Ⅱ１２</t>
    <rPh sb="9" eb="11">
      <t>ショグウ</t>
    </rPh>
    <rPh sb="11" eb="13">
      <t>カイゼン</t>
    </rPh>
    <rPh sb="13" eb="15">
      <t>カサン</t>
    </rPh>
    <phoneticPr fontId="23"/>
  </si>
  <si>
    <t>115/1000</t>
    <phoneticPr fontId="23"/>
  </si>
  <si>
    <t>通所型独自サービス処遇改善加算Ⅱ２２</t>
    <rPh sb="9" eb="11">
      <t>ショグウ</t>
    </rPh>
    <rPh sb="11" eb="13">
      <t>カイゼン</t>
    </rPh>
    <rPh sb="13" eb="15">
      <t>カサン</t>
    </rPh>
    <phoneticPr fontId="23"/>
  </si>
  <si>
    <t>125/1000</t>
    <phoneticPr fontId="23"/>
  </si>
  <si>
    <t>通所型独自サービス処遇改善加算Ⅲ２</t>
    <rPh sb="9" eb="11">
      <t>ショグウ</t>
    </rPh>
    <rPh sb="11" eb="13">
      <t>カイゼン</t>
    </rPh>
    <rPh sb="13" eb="15">
      <t>カサン</t>
    </rPh>
    <phoneticPr fontId="23"/>
  </si>
  <si>
    <t>105/1000</t>
    <phoneticPr fontId="23"/>
  </si>
  <si>
    <t>通所型独自サービス処遇改善加算Ⅳ２</t>
    <phoneticPr fontId="23"/>
  </si>
  <si>
    <t>89/1000</t>
    <phoneticPr fontId="23"/>
  </si>
  <si>
    <t>定員超過の場合</t>
    <rPh sb="0" eb="2">
      <t>テイイン</t>
    </rPh>
    <rPh sb="2" eb="4">
      <t>チョウカ</t>
    </rPh>
    <rPh sb="5" eb="7">
      <t>バアイ</t>
    </rPh>
    <phoneticPr fontId="23"/>
  </si>
  <si>
    <t>通所型独自サービス１１・定超</t>
    <phoneticPr fontId="23"/>
  </si>
  <si>
    <t>通所型独自サービス１１日割・定超</t>
    <phoneticPr fontId="23"/>
  </si>
  <si>
    <t>定員超過の場合</t>
    <phoneticPr fontId="23"/>
  </si>
  <si>
    <t>通所型独自サービス１２・定超</t>
    <phoneticPr fontId="23"/>
  </si>
  <si>
    <t>×</t>
    <phoneticPr fontId="23"/>
  </si>
  <si>
    <t>通所型独自サービス１２日割・定超</t>
    <phoneticPr fontId="23"/>
  </si>
  <si>
    <t>通所型独自サービス２１・定超</t>
    <phoneticPr fontId="23"/>
  </si>
  <si>
    <t>※１月の中で全部で４回まで</t>
    <rPh sb="6" eb="8">
      <t>ゼンブ</t>
    </rPh>
    <phoneticPr fontId="23"/>
  </si>
  <si>
    <t>通所型独自サービス２２・定超</t>
    <phoneticPr fontId="23"/>
  </si>
  <si>
    <t>看護・介護職員が欠員の場合</t>
    <rPh sb="0" eb="2">
      <t>カンゴ</t>
    </rPh>
    <rPh sb="3" eb="5">
      <t>カイゴ</t>
    </rPh>
    <rPh sb="5" eb="7">
      <t>ショクイン</t>
    </rPh>
    <rPh sb="8" eb="10">
      <t>ケツイン</t>
    </rPh>
    <rPh sb="11" eb="13">
      <t>バアイ</t>
    </rPh>
    <phoneticPr fontId="23"/>
  </si>
  <si>
    <t>通所型独自サービス１１・人欠</t>
    <phoneticPr fontId="23"/>
  </si>
  <si>
    <t>通所型独自サービス１１日割・人欠</t>
    <phoneticPr fontId="23"/>
  </si>
  <si>
    <t>看護・介護職員が欠員の場合</t>
    <phoneticPr fontId="23"/>
  </si>
  <si>
    <t>通所型独自サービス１２・人欠</t>
    <phoneticPr fontId="23"/>
  </si>
  <si>
    <t>通所型独自サービス１２日割・人欠</t>
    <phoneticPr fontId="23"/>
  </si>
  <si>
    <t>通所型独自サービス２１・人欠</t>
    <phoneticPr fontId="23"/>
  </si>
  <si>
    <t>通所型独自サービス２２・人欠</t>
    <phoneticPr fontId="23"/>
  </si>
  <si>
    <t>※</t>
  </si>
  <si>
    <t>※</t>
    <phoneticPr fontId="1"/>
  </si>
  <si>
    <t>要支援１の方は、最大で週２回のサービス利用までは、ケアマネジメントで認められた場合に限り利用可能（花巻市介護予防日常生活支援総合事業Q&amp;A参照）</t>
    <rPh sb="0" eb="3">
      <t>ヨウシエン</t>
    </rPh>
    <rPh sb="5" eb="6">
      <t>カタ</t>
    </rPh>
    <rPh sb="8" eb="10">
      <t>サイダイ</t>
    </rPh>
    <rPh sb="11" eb="12">
      <t>シュウ</t>
    </rPh>
    <rPh sb="13" eb="14">
      <t>カイ</t>
    </rPh>
    <rPh sb="19" eb="21">
      <t>リヨウ</t>
    </rPh>
    <rPh sb="34" eb="35">
      <t>ミト</t>
    </rPh>
    <rPh sb="39" eb="41">
      <t>バアイ</t>
    </rPh>
    <rPh sb="42" eb="43">
      <t>カギ</t>
    </rPh>
    <rPh sb="44" eb="46">
      <t>リヨウ</t>
    </rPh>
    <rPh sb="46" eb="48">
      <t>カノウ</t>
    </rPh>
    <rPh sb="49" eb="52">
      <t>ハナマキシ</t>
    </rPh>
    <rPh sb="52" eb="54">
      <t>カイゴ</t>
    </rPh>
    <rPh sb="54" eb="56">
      <t>ヨボウ</t>
    </rPh>
    <rPh sb="56" eb="58">
      <t>ニチジョウ</t>
    </rPh>
    <rPh sb="58" eb="60">
      <t>セイカツ</t>
    </rPh>
    <rPh sb="60" eb="62">
      <t>シエン</t>
    </rPh>
    <rPh sb="62" eb="64">
      <t>ソウゴウ</t>
    </rPh>
    <rPh sb="64" eb="66">
      <t>ジギョウ</t>
    </rPh>
    <rPh sb="69" eb="71">
      <t>サンショウ</t>
    </rPh>
    <phoneticPr fontId="1"/>
  </si>
  <si>
    <t>要支援１の方は、最大で週１回のサービス利用までは、ケアマネジメントで認められた場合に限り利用可能（花巻市介護予防日常生活支援総合事業Q&amp;A参照）</t>
    <rPh sb="0" eb="3">
      <t>ヨウシエン</t>
    </rPh>
    <rPh sb="5" eb="6">
      <t>カタ</t>
    </rPh>
    <rPh sb="8" eb="10">
      <t>サイダイ</t>
    </rPh>
    <rPh sb="11" eb="12">
      <t>シュウ</t>
    </rPh>
    <rPh sb="13" eb="14">
      <t>カイ</t>
    </rPh>
    <rPh sb="19" eb="21">
      <t>リヨウ</t>
    </rPh>
    <rPh sb="34" eb="35">
      <t>ミト</t>
    </rPh>
    <rPh sb="39" eb="41">
      <t>バアイ</t>
    </rPh>
    <rPh sb="42" eb="43">
      <t>カギ</t>
    </rPh>
    <rPh sb="44" eb="46">
      <t>リヨウ</t>
    </rPh>
    <rPh sb="46" eb="48">
      <t>カノウ</t>
    </rPh>
    <rPh sb="49" eb="52">
      <t>ハナマキシ</t>
    </rPh>
    <rPh sb="52" eb="54">
      <t>カイゴ</t>
    </rPh>
    <rPh sb="54" eb="56">
      <t>ヨボウ</t>
    </rPh>
    <rPh sb="56" eb="58">
      <t>ニチジョウ</t>
    </rPh>
    <rPh sb="58" eb="60">
      <t>セイカツ</t>
    </rPh>
    <rPh sb="60" eb="62">
      <t>シエン</t>
    </rPh>
    <rPh sb="62" eb="64">
      <t>ソウゴウ</t>
    </rPh>
    <rPh sb="64" eb="66">
      <t>ジギョウ</t>
    </rPh>
    <rPh sb="69" eb="71">
      <t>サンショウ</t>
    </rPh>
    <phoneticPr fontId="1"/>
  </si>
  <si>
    <t>(2)生活援助が中心である場合、(3)短時間の身体介護が中心である場合についても、利用回数の考え方は上記と同様とするが、利用回数に関わらず1回あたりの報酬単価を使用する</t>
    <rPh sb="3" eb="7">
      <t>セイカツエンジョ</t>
    </rPh>
    <rPh sb="8" eb="10">
      <t>チュウシン</t>
    </rPh>
    <rPh sb="13" eb="15">
      <t>バアイ</t>
    </rPh>
    <rPh sb="41" eb="43">
      <t>リヨウ</t>
    </rPh>
    <rPh sb="43" eb="45">
      <t>カイスウ</t>
    </rPh>
    <rPh sb="46" eb="47">
      <t>カンガ</t>
    </rPh>
    <rPh sb="48" eb="49">
      <t>カタ</t>
    </rPh>
    <rPh sb="50" eb="52">
      <t>ジョウキ</t>
    </rPh>
    <rPh sb="53" eb="55">
      <t>ドウヨウ</t>
    </rPh>
    <rPh sb="60" eb="62">
      <t>リヨウ</t>
    </rPh>
    <rPh sb="62" eb="64">
      <t>カイスウ</t>
    </rPh>
    <rPh sb="65" eb="66">
      <t>カカ</t>
    </rPh>
    <rPh sb="70" eb="71">
      <t>カイ</t>
    </rPh>
    <rPh sb="75" eb="77">
      <t>ホウシュウ</t>
    </rPh>
    <rPh sb="77" eb="79">
      <t>タンカ</t>
    </rPh>
    <rPh sb="80" eb="82">
      <t>シヨウ</t>
    </rPh>
    <phoneticPr fontId="23"/>
  </si>
  <si>
    <t xml:space="preserve">200単位/回 </t>
  </si>
  <si>
    <t>要支援１・事業対象者（週２回程度）</t>
    <rPh sb="0" eb="3">
      <t>ヨウシエン</t>
    </rPh>
    <rPh sb="5" eb="7">
      <t>ジギョウ</t>
    </rPh>
    <rPh sb="7" eb="9">
      <t>タイショウ</t>
    </rPh>
    <rPh sb="9" eb="10">
      <t>シャ</t>
    </rPh>
    <rPh sb="11" eb="12">
      <t>シュウ</t>
    </rPh>
    <rPh sb="13" eb="14">
      <t>カイ</t>
    </rPh>
    <rPh sb="14" eb="16">
      <t>テイド</t>
    </rPh>
    <phoneticPr fontId="1"/>
  </si>
  <si>
    <t>要支援２（・事業対象者）（週２回超え）</t>
    <rPh sb="0" eb="3">
      <t>ヨウシエン</t>
    </rPh>
    <rPh sb="6" eb="8">
      <t>ジギョウ</t>
    </rPh>
    <rPh sb="8" eb="10">
      <t>タイショウ</t>
    </rPh>
    <rPh sb="10" eb="11">
      <t>シャ</t>
    </rPh>
    <rPh sb="13" eb="14">
      <t>シュウ</t>
    </rPh>
    <rPh sb="15" eb="16">
      <t>カイ</t>
    </rPh>
    <rPh sb="16" eb="17">
      <t>コ</t>
    </rPh>
    <phoneticPr fontId="1"/>
  </si>
  <si>
    <t>要支援１・事業対象者（週１回程度）　</t>
  </si>
  <si>
    <t>要支援１・事業対象者（週１回程度）　</t>
    <phoneticPr fontId="1"/>
  </si>
  <si>
    <t>要支援１・事業対象者（週１回程度・１月の利用回数）</t>
    <rPh sb="0" eb="3">
      <t>ヨウシエン</t>
    </rPh>
    <rPh sb="5" eb="7">
      <t>ジギョウ</t>
    </rPh>
    <rPh sb="7" eb="9">
      <t>タイショウ</t>
    </rPh>
    <rPh sb="9" eb="10">
      <t>シャ</t>
    </rPh>
    <rPh sb="11" eb="12">
      <t>シュウ</t>
    </rPh>
    <rPh sb="13" eb="14">
      <t>カイ</t>
    </rPh>
    <rPh sb="14" eb="16">
      <t>テイド</t>
    </rPh>
    <rPh sb="18" eb="19">
      <t>ツキ</t>
    </rPh>
    <rPh sb="20" eb="22">
      <t>リヨウ</t>
    </rPh>
    <rPh sb="22" eb="24">
      <t>カイスウ</t>
    </rPh>
    <phoneticPr fontId="1"/>
  </si>
  <si>
    <t>要支援１・事業対象者（週２回程度・１月の利用回数）</t>
    <rPh sb="0" eb="3">
      <t>ヨウシエン</t>
    </rPh>
    <rPh sb="5" eb="7">
      <t>ジギョウ</t>
    </rPh>
    <rPh sb="7" eb="9">
      <t>タイショウ</t>
    </rPh>
    <rPh sb="9" eb="10">
      <t>シャ</t>
    </rPh>
    <rPh sb="11" eb="12">
      <t>シュウ</t>
    </rPh>
    <rPh sb="13" eb="14">
      <t>カイ</t>
    </rPh>
    <rPh sb="14" eb="16">
      <t>テイド</t>
    </rPh>
    <rPh sb="18" eb="19">
      <t>ツキ</t>
    </rPh>
    <rPh sb="20" eb="22">
      <t>リヨウ</t>
    </rPh>
    <rPh sb="22" eb="24">
      <t>カイスウ</t>
    </rPh>
    <phoneticPr fontId="1"/>
  </si>
  <si>
    <t>要支援２（・事業対象者）（週２回超え・１月の利用回数）</t>
    <rPh sb="0" eb="3">
      <t>ヨウシエン</t>
    </rPh>
    <rPh sb="6" eb="8">
      <t>ジギョウ</t>
    </rPh>
    <rPh sb="8" eb="10">
      <t>タイショウ</t>
    </rPh>
    <rPh sb="10" eb="11">
      <t>シャ</t>
    </rPh>
    <rPh sb="13" eb="14">
      <t>シュウ</t>
    </rPh>
    <rPh sb="15" eb="16">
      <t>カイ</t>
    </rPh>
    <rPh sb="16" eb="17">
      <t>コ</t>
    </rPh>
    <rPh sb="20" eb="21">
      <t>ツキ</t>
    </rPh>
    <rPh sb="22" eb="24">
      <t>リヨウ</t>
    </rPh>
    <rPh sb="24" eb="26">
      <t>カイスウ</t>
    </rPh>
    <phoneticPr fontId="1"/>
  </si>
  <si>
    <t>12回まで　287単位/回 ・ 12回超え　3,727単位/月</t>
  </si>
  <si>
    <t>４回まで　 287単位/回 ・ ４回越え　 1,176単位/月</t>
    <phoneticPr fontId="1"/>
  </si>
  <si>
    <t>８回まで　 287単位/回 ・ ８回超え　 2,349単位/月</t>
    <phoneticPr fontId="1"/>
  </si>
  <si>
    <t>４回まで　 436単位/回 ・ ４回越え　 1,798単位/月</t>
    <phoneticPr fontId="1"/>
  </si>
  <si>
    <t>８回まで　 447単位/回 ・ ８回超え　 3,621単位/月</t>
    <phoneticPr fontId="1"/>
  </si>
  <si>
    <t>要支援１の方は週1回利用が目安（花巻市介護予防・日常生活支援総合事業Q＆A参照）</t>
    <rPh sb="0" eb="3">
      <t>ヨウシエン</t>
    </rPh>
    <rPh sb="5" eb="6">
      <t>カタ</t>
    </rPh>
    <rPh sb="7" eb="8">
      <t>シュウ</t>
    </rPh>
    <rPh sb="9" eb="10">
      <t>カイ</t>
    </rPh>
    <rPh sb="10" eb="12">
      <t>リヨウ</t>
    </rPh>
    <rPh sb="13" eb="15">
      <t>メヤス</t>
    </rPh>
    <rPh sb="16" eb="19">
      <t>ハナマキシ</t>
    </rPh>
    <rPh sb="19" eb="21">
      <t>カイゴ</t>
    </rPh>
    <rPh sb="21" eb="23">
      <t>ヨボウ</t>
    </rPh>
    <rPh sb="24" eb="26">
      <t>ニチジョウ</t>
    </rPh>
    <rPh sb="26" eb="28">
      <t>セイカツ</t>
    </rPh>
    <rPh sb="28" eb="30">
      <t>シエン</t>
    </rPh>
    <rPh sb="30" eb="32">
      <t>ソウゴウ</t>
    </rPh>
    <rPh sb="32" eb="34">
      <t>ジギョウ</t>
    </rPh>
    <rPh sb="37" eb="39">
      <t>サンショウ</t>
    </rPh>
    <phoneticPr fontId="1"/>
  </si>
  <si>
    <t>要支援２（・事業対象者）（週２回程度）</t>
    <rPh sb="0" eb="3">
      <t>ヨウシエン</t>
    </rPh>
    <rPh sb="6" eb="8">
      <t>ジギョウ</t>
    </rPh>
    <rPh sb="8" eb="10">
      <t>タイショウ</t>
    </rPh>
    <rPh sb="10" eb="11">
      <t>シャ</t>
    </rPh>
    <rPh sb="13" eb="14">
      <t>シュウ</t>
    </rPh>
    <rPh sb="15" eb="16">
      <t>カイ</t>
    </rPh>
    <rPh sb="16" eb="18">
      <t>テイド</t>
    </rPh>
    <phoneticPr fontId="1"/>
  </si>
  <si>
    <t>介護予防ケアマネジメント費Ａ・虐待防止・業務継続計画</t>
    <rPh sb="24" eb="26">
      <t>ケイカク</t>
    </rPh>
    <phoneticPr fontId="1"/>
  </si>
  <si>
    <t>介護予防ケアマネジメント費Ａ・虐待防止・業務継続計画・処遇</t>
    <rPh sb="24" eb="26">
      <t>ケイカク</t>
    </rPh>
    <rPh sb="27" eb="29">
      <t>ショグウ</t>
    </rPh>
    <phoneticPr fontId="1"/>
  </si>
  <si>
    <t>介護予防ケアマネジメント費Ａ・虐待防止・業務継続計画・初回</t>
    <rPh sb="24" eb="26">
      <t>ケイカク</t>
    </rPh>
    <phoneticPr fontId="1"/>
  </si>
  <si>
    <t>介護予防ケアマネジメント費Ａ・虐待防止・業務継続計画・初回・処遇</t>
    <rPh sb="24" eb="26">
      <t>ケイカク</t>
    </rPh>
    <rPh sb="30" eb="32">
      <t>ショグウ</t>
    </rPh>
    <phoneticPr fontId="1"/>
  </si>
  <si>
    <t>介護予防ケアマネジメント費Ａ・虐待防止・業務継続計画・連携</t>
    <rPh sb="24" eb="26">
      <t>ケイカク</t>
    </rPh>
    <phoneticPr fontId="1"/>
  </si>
  <si>
    <t>介護予防ケアマネジメント費Ａ・虐待防止・業務継続計画・初回・連携</t>
    <rPh sb="24" eb="26">
      <t>ケイカク</t>
    </rPh>
    <phoneticPr fontId="1"/>
  </si>
  <si>
    <t>介護予防ケアマネジメント費Ａ・虐待防止・業務継続計画・初回・連携・処遇</t>
    <rPh sb="24" eb="26">
      <t>ケイカク</t>
    </rPh>
    <rPh sb="33" eb="35">
      <t>ショグウ</t>
    </rPh>
    <phoneticPr fontId="1"/>
  </si>
  <si>
    <t>訪問型独自サービス生活機能向上加算Ⅰ</t>
    <rPh sb="15" eb="17">
      <t>カサン</t>
    </rPh>
    <phoneticPr fontId="23"/>
  </si>
  <si>
    <t>訪問型独自サービス生活機能向上加算Ⅱ</t>
    <rPh sb="9" eb="11">
      <t>セイカツ</t>
    </rPh>
    <rPh sb="11" eb="13">
      <t>キノウ</t>
    </rPh>
    <rPh sb="13" eb="15">
      <t>コウジョウ</t>
    </rPh>
    <rPh sb="15" eb="17">
      <t>カサン</t>
    </rPh>
    <phoneticPr fontId="23"/>
  </si>
  <si>
    <t>(1)標準的な内容の指定相当訪問型サービスである場合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</si>
</sst>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u/>
      <sz val="11"/>
      <name val="ＭＳ Ｐゴシック"/>
      <family val="2"/>
      <charset val="128"/>
      <scheme val="minor"/>
    </font>
    <font>
      <sz val="11"/>
      <color rgb="FFFF0000"/>
      <name val="ＭＳ Ｐゴシック"/>
      <family val="3"/>
      <charset val="128"/>
      <scheme val="minor"/>
    </font>
    <font>
      <sz val="11"/>
      <color rgb="FF0070C0"/>
      <name val="ＭＳ Ｐゴシック"/>
      <family val="3"/>
      <charset val="128"/>
      <scheme val="minor"/>
    </font>
    <font>
      <sz val="11"/>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color rgb="FF0070C0"/>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hair">
        <color auto="1"/>
      </right>
      <top/>
      <bottom style="thin">
        <color auto="1"/>
      </bottom>
      <diagonal/>
    </border>
  </borders>
  <cellStyleXfs count="6">
    <xf numFmtId="0" fontId="0" fillId="0" borderId="0">
      <alignment vertical="center"/>
    </xf>
    <xf numFmtId="38"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6" fillId="0" borderId="0">
      <alignment vertical="center"/>
    </xf>
  </cellStyleXfs>
  <cellXfs count="388">
    <xf numFmtId="0" fontId="0" fillId="0" borderId="0" xfId="0">
      <alignment vertical="center"/>
    </xf>
    <xf numFmtId="0" fontId="0" fillId="0" borderId="0" xfId="0" applyAlignment="1">
      <alignment vertical="center"/>
    </xf>
    <xf numFmtId="38" fontId="0" fillId="0" borderId="0" xfId="1" applyFont="1">
      <alignment vertical="center"/>
    </xf>
    <xf numFmtId="0" fontId="0" fillId="0" borderId="0" xfId="0" applyAlignment="1">
      <alignment vertical="center"/>
    </xf>
    <xf numFmtId="0" fontId="5" fillId="0" borderId="1" xfId="0" applyFont="1" applyBorder="1" applyAlignment="1">
      <alignment horizontal="center" vertical="center"/>
    </xf>
    <xf numFmtId="0" fontId="9" fillId="0" borderId="0" xfId="2">
      <alignment vertical="center"/>
    </xf>
    <xf numFmtId="0" fontId="12" fillId="0" borderId="0" xfId="0" applyFont="1">
      <alignment vertical="center"/>
    </xf>
    <xf numFmtId="38" fontId="12" fillId="0" borderId="0" xfId="1" applyFont="1">
      <alignment vertical="center"/>
    </xf>
    <xf numFmtId="0" fontId="17" fillId="0" borderId="0" xfId="2" applyFont="1">
      <alignment vertical="center"/>
    </xf>
    <xf numFmtId="0" fontId="18" fillId="0" borderId="0" xfId="0" applyFont="1">
      <alignment vertical="center"/>
    </xf>
    <xf numFmtId="0" fontId="0" fillId="0" borderId="0" xfId="0" applyFill="1" applyBorder="1">
      <alignment vertical="center"/>
    </xf>
    <xf numFmtId="0" fontId="5" fillId="0" borderId="1" xfId="0" applyFont="1" applyBorder="1" applyAlignment="1">
      <alignment horizontal="center" vertical="center"/>
    </xf>
    <xf numFmtId="0" fontId="14" fillId="0" borderId="0" xfId="0" applyFont="1">
      <alignment vertical="center"/>
    </xf>
    <xf numFmtId="0" fontId="0" fillId="0" borderId="0" xfId="0" applyAlignment="1">
      <alignment vertical="center"/>
    </xf>
    <xf numFmtId="0" fontId="0" fillId="0" borderId="0" xfId="0" applyAlignment="1">
      <alignment horizontal="left" vertical="center"/>
    </xf>
    <xf numFmtId="0" fontId="16" fillId="0" borderId="1" xfId="0" applyFont="1" applyFill="1" applyBorder="1" applyAlignment="1">
      <alignment horizontal="right" vertical="center"/>
    </xf>
    <xf numFmtId="0" fontId="16" fillId="0" borderId="1" xfId="0" applyFont="1" applyFill="1" applyBorder="1" applyAlignment="1">
      <alignment vertical="center" wrapText="1"/>
    </xf>
    <xf numFmtId="0" fontId="19" fillId="0" borderId="0" xfId="0" applyFont="1">
      <alignment vertical="center"/>
    </xf>
    <xf numFmtId="0" fontId="16" fillId="0" borderId="18" xfId="0" applyFont="1" applyFill="1" applyBorder="1" applyAlignment="1">
      <alignment vertical="center"/>
    </xf>
    <xf numFmtId="0" fontId="16" fillId="0" borderId="19" xfId="0" applyFont="1" applyFill="1" applyBorder="1" applyAlignment="1">
      <alignment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4" fillId="0" borderId="18" xfId="0" applyFont="1" applyFill="1" applyBorder="1" applyAlignment="1">
      <alignment horizontal="left" vertical="center"/>
    </xf>
    <xf numFmtId="0" fontId="14" fillId="0" borderId="19" xfId="0" applyFont="1" applyFill="1" applyBorder="1" applyAlignment="1">
      <alignment horizontal="left" vertical="center" wrapText="1"/>
    </xf>
    <xf numFmtId="0" fontId="14" fillId="0" borderId="18" xfId="0" applyFont="1" applyFill="1" applyBorder="1" applyAlignment="1">
      <alignment horizontal="left"/>
    </xf>
    <xf numFmtId="0" fontId="14" fillId="0" borderId="19" xfId="0" applyFont="1" applyFill="1" applyBorder="1" applyAlignment="1">
      <alignment horizontal="left" wrapText="1"/>
    </xf>
    <xf numFmtId="0" fontId="20" fillId="0" borderId="0" xfId="3"/>
    <xf numFmtId="0" fontId="21" fillId="0" borderId="0" xfId="3" applyFont="1"/>
    <xf numFmtId="0" fontId="20" fillId="0" borderId="0" xfId="3" applyAlignment="1">
      <alignment horizontal="right"/>
    </xf>
    <xf numFmtId="0" fontId="22" fillId="0" borderId="0" xfId="3" applyFont="1"/>
    <xf numFmtId="0" fontId="24" fillId="0" borderId="6" xfId="3" applyFont="1" applyBorder="1" applyAlignment="1">
      <alignment vertical="center"/>
    </xf>
    <xf numFmtId="0" fontId="20" fillId="0" borderId="2" xfId="3" applyBorder="1"/>
    <xf numFmtId="0" fontId="24" fillId="0" borderId="10" xfId="3" applyFont="1" applyBorder="1" applyAlignment="1">
      <alignment horizontal="center"/>
    </xf>
    <xf numFmtId="0" fontId="20" fillId="0" borderId="6" xfId="3" applyBorder="1"/>
    <xf numFmtId="0" fontId="20" fillId="0" borderId="8" xfId="3" applyBorder="1"/>
    <xf numFmtId="0" fontId="20" fillId="0" borderId="8" xfId="3" applyBorder="1" applyAlignment="1">
      <alignment vertical="center"/>
    </xf>
    <xf numFmtId="0" fontId="21" fillId="0" borderId="8" xfId="3" applyFont="1" applyBorder="1"/>
    <xf numFmtId="0" fontId="20" fillId="0" borderId="8" xfId="3" applyBorder="1" applyAlignment="1">
      <alignment horizontal="right"/>
    </xf>
    <xf numFmtId="0" fontId="24" fillId="0" borderId="3" xfId="3" applyFont="1" applyBorder="1" applyAlignment="1">
      <alignment horizontal="center" vertical="center"/>
    </xf>
    <xf numFmtId="0" fontId="24" fillId="0" borderId="10" xfId="3" applyFont="1" applyBorder="1" applyAlignment="1">
      <alignment horizontal="center" vertical="center"/>
    </xf>
    <xf numFmtId="0" fontId="20" fillId="0" borderId="11" xfId="3" applyBorder="1"/>
    <xf numFmtId="0" fontId="20" fillId="0" borderId="7" xfId="3" applyBorder="1"/>
    <xf numFmtId="0" fontId="24" fillId="0" borderId="5" xfId="3" applyFont="1" applyBorder="1" applyAlignment="1">
      <alignment horizontal="center" vertical="center"/>
    </xf>
    <xf numFmtId="0" fontId="25" fillId="0" borderId="1" xfId="3" applyFont="1" applyBorder="1" applyAlignment="1">
      <alignment horizontal="center" vertical="center"/>
    </xf>
    <xf numFmtId="0" fontId="24" fillId="0" borderId="1" xfId="3" applyFont="1" applyBorder="1" applyAlignment="1">
      <alignment vertical="center" shrinkToFit="1"/>
    </xf>
    <xf numFmtId="0" fontId="21" fillId="0" borderId="8" xfId="3" applyFont="1" applyBorder="1" applyAlignment="1">
      <alignment vertical="top" wrapText="1"/>
    </xf>
    <xf numFmtId="0" fontId="21" fillId="0" borderId="10" xfId="3" applyFont="1" applyBorder="1" applyAlignment="1">
      <alignment vertical="top" wrapText="1"/>
    </xf>
    <xf numFmtId="0" fontId="24" fillId="0" borderId="6" xfId="3" applyFont="1" applyBorder="1"/>
    <xf numFmtId="0" fontId="21" fillId="0" borderId="8" xfId="3" applyFont="1" applyBorder="1" applyAlignment="1">
      <alignment vertical="top"/>
    </xf>
    <xf numFmtId="0" fontId="20" fillId="0" borderId="10" xfId="3" applyBorder="1"/>
    <xf numFmtId="0" fontId="21" fillId="0" borderId="9" xfId="3" applyFont="1" applyBorder="1"/>
    <xf numFmtId="0" fontId="20" fillId="0" borderId="9" xfId="3" applyBorder="1"/>
    <xf numFmtId="0" fontId="20" fillId="0" borderId="9" xfId="3" applyBorder="1" applyAlignment="1">
      <alignment horizontal="right"/>
    </xf>
    <xf numFmtId="0" fontId="21" fillId="0" borderId="2" xfId="3" applyFont="1" applyBorder="1"/>
    <xf numFmtId="3" fontId="25" fillId="0" borderId="1" xfId="3" applyNumberFormat="1" applyFont="1" applyBorder="1"/>
    <xf numFmtId="0" fontId="21" fillId="0" borderId="3" xfId="3" applyFont="1" applyBorder="1" applyAlignment="1">
      <alignment horizontal="center"/>
    </xf>
    <xf numFmtId="0" fontId="20" fillId="0" borderId="12" xfId="3" applyBorder="1"/>
    <xf numFmtId="0" fontId="20" fillId="0" borderId="14" xfId="3" applyBorder="1"/>
    <xf numFmtId="0" fontId="21" fillId="0" borderId="14" xfId="3" applyFont="1" applyBorder="1"/>
    <xf numFmtId="0" fontId="21" fillId="0" borderId="13" xfId="3" applyFont="1" applyBorder="1"/>
    <xf numFmtId="0" fontId="21" fillId="0" borderId="9" xfId="3" applyFont="1" applyBorder="1" applyAlignment="1">
      <alignment horizontal="right"/>
    </xf>
    <xf numFmtId="0" fontId="21" fillId="0" borderId="7" xfId="3" applyFont="1" applyBorder="1" applyAlignment="1">
      <alignment vertical="top" wrapText="1"/>
    </xf>
    <xf numFmtId="0" fontId="21" fillId="0" borderId="0" xfId="3" applyFont="1" applyAlignment="1">
      <alignment vertical="top" wrapText="1"/>
    </xf>
    <xf numFmtId="0" fontId="21" fillId="0" borderId="11" xfId="3" applyFont="1" applyBorder="1" applyAlignment="1">
      <alignment vertical="top" wrapText="1"/>
    </xf>
    <xf numFmtId="0" fontId="24" fillId="0" borderId="8" xfId="3" applyFont="1" applyBorder="1"/>
    <xf numFmtId="0" fontId="21" fillId="0" borderId="12" xfId="3" applyFont="1" applyBorder="1" applyAlignment="1">
      <alignment vertical="top" wrapText="1"/>
    </xf>
    <xf numFmtId="0" fontId="21" fillId="0" borderId="14" xfId="3" applyFont="1" applyBorder="1" applyAlignment="1">
      <alignment vertical="top" wrapText="1"/>
    </xf>
    <xf numFmtId="0" fontId="21" fillId="0" borderId="13" xfId="3" applyFont="1" applyBorder="1" applyAlignment="1">
      <alignment vertical="top" wrapText="1"/>
    </xf>
    <xf numFmtId="0" fontId="24" fillId="0" borderId="9" xfId="3" applyFont="1" applyBorder="1"/>
    <xf numFmtId="0" fontId="21" fillId="0" borderId="5" xfId="3" applyFont="1" applyBorder="1" applyAlignment="1">
      <alignment horizontal="center"/>
    </xf>
    <xf numFmtId="0" fontId="20" fillId="0" borderId="13" xfId="3" applyBorder="1"/>
    <xf numFmtId="0" fontId="21" fillId="0" borderId="9" xfId="3" applyFont="1" applyBorder="1" applyAlignment="1">
      <alignment vertical="top"/>
    </xf>
    <xf numFmtId="0" fontId="21" fillId="0" borderId="2" xfId="3" applyFont="1" applyBorder="1" applyAlignment="1">
      <alignment vertical="top"/>
    </xf>
    <xf numFmtId="3" fontId="25" fillId="0" borderId="3" xfId="3" applyNumberFormat="1" applyFont="1" applyBorder="1"/>
    <xf numFmtId="0" fontId="21" fillId="0" borderId="6" xfId="3" applyFont="1" applyBorder="1" applyAlignment="1">
      <alignment vertical="top" wrapText="1"/>
    </xf>
    <xf numFmtId="0" fontId="24" fillId="0" borderId="9" xfId="3" applyFont="1" applyBorder="1"/>
    <xf numFmtId="0" fontId="21" fillId="0" borderId="7" xfId="3" applyFont="1" applyBorder="1"/>
    <xf numFmtId="0" fontId="21" fillId="0" borderId="14" xfId="3" applyFont="1" applyBorder="1" applyAlignment="1">
      <alignment vertical="top"/>
    </xf>
    <xf numFmtId="0" fontId="21" fillId="0" borderId="15" xfId="3" applyFont="1" applyBorder="1"/>
    <xf numFmtId="0" fontId="24" fillId="0" borderId="11" xfId="3" applyFont="1" applyBorder="1"/>
    <xf numFmtId="0" fontId="21" fillId="0" borderId="11" xfId="3" applyFont="1" applyBorder="1"/>
    <xf numFmtId="0" fontId="21" fillId="0" borderId="6" xfId="3" applyFont="1" applyBorder="1"/>
    <xf numFmtId="0" fontId="21" fillId="0" borderId="12" xfId="3" applyFont="1" applyBorder="1"/>
    <xf numFmtId="0" fontId="21" fillId="0" borderId="13" xfId="3" applyFont="1" applyBorder="1" applyAlignment="1">
      <alignment vertical="top"/>
    </xf>
    <xf numFmtId="0" fontId="21" fillId="0" borderId="4" xfId="3" applyFont="1" applyBorder="1" applyAlignment="1">
      <alignment horizontal="center"/>
    </xf>
    <xf numFmtId="0" fontId="21" fillId="0" borderId="9" xfId="3" applyFont="1" applyBorder="1" applyAlignment="1">
      <alignment shrinkToFit="1"/>
    </xf>
    <xf numFmtId="0" fontId="21" fillId="0" borderId="14" xfId="3" applyFont="1" applyBorder="1" applyAlignment="1">
      <alignment shrinkToFit="1"/>
    </xf>
    <xf numFmtId="0" fontId="21" fillId="0" borderId="14" xfId="3" applyFont="1" applyBorder="1" applyAlignment="1">
      <alignment horizontal="right"/>
    </xf>
    <xf numFmtId="9" fontId="24" fillId="0" borderId="14" xfId="3" applyNumberFormat="1" applyFont="1" applyBorder="1" applyAlignment="1">
      <alignment horizontal="right"/>
    </xf>
    <xf numFmtId="0" fontId="24" fillId="0" borderId="14" xfId="3" applyFont="1" applyBorder="1" applyAlignment="1">
      <alignment horizontal="right"/>
    </xf>
    <xf numFmtId="3" fontId="25" fillId="0" borderId="2" xfId="3" applyNumberFormat="1" applyFont="1" applyBorder="1" applyAlignment="1">
      <alignment horizontal="right"/>
    </xf>
    <xf numFmtId="0" fontId="21" fillId="0" borderId="10" xfId="3" applyFont="1" applyBorder="1"/>
    <xf numFmtId="9" fontId="25" fillId="0" borderId="2" xfId="3" applyNumberFormat="1" applyFont="1" applyBorder="1" applyAlignment="1">
      <alignment horizontal="right"/>
    </xf>
    <xf numFmtId="0" fontId="20" fillId="0" borderId="8" xfId="3" applyBorder="1" applyAlignment="1">
      <alignment vertical="top" wrapText="1"/>
    </xf>
    <xf numFmtId="3" fontId="24" fillId="0" borderId="0" xfId="3" applyNumberFormat="1" applyFont="1" applyAlignment="1">
      <alignment horizontal="right"/>
    </xf>
    <xf numFmtId="0" fontId="24" fillId="0" borderId="0" xfId="3" applyFont="1" applyAlignment="1">
      <alignment horizontal="right"/>
    </xf>
    <xf numFmtId="0" fontId="24" fillId="0" borderId="8" xfId="3" applyFont="1" applyBorder="1" applyAlignment="1">
      <alignment horizontal="right"/>
    </xf>
    <xf numFmtId="0" fontId="24" fillId="0" borderId="8" xfId="3" applyFont="1" applyBorder="1" applyAlignment="1">
      <alignment horizontal="right"/>
    </xf>
    <xf numFmtId="3" fontId="25" fillId="0" borderId="2" xfId="3" applyNumberFormat="1" applyFont="1" applyBorder="1"/>
    <xf numFmtId="0" fontId="21" fillId="0" borderId="1" xfId="3" applyFont="1" applyBorder="1" applyAlignment="1">
      <alignment horizontal="center"/>
    </xf>
    <xf numFmtId="0" fontId="24" fillId="0" borderId="9" xfId="3" applyFont="1" applyBorder="1" applyAlignment="1">
      <alignment horizontal="right"/>
    </xf>
    <xf numFmtId="3" fontId="25" fillId="0" borderId="2" xfId="4" applyNumberFormat="1" applyFont="1" applyFill="1" applyBorder="1" applyAlignment="1">
      <alignment horizontal="right"/>
    </xf>
    <xf numFmtId="0" fontId="25" fillId="0" borderId="0" xfId="3" applyFont="1"/>
    <xf numFmtId="0" fontId="24" fillId="0" borderId="8" xfId="3" applyFont="1" applyBorder="1" applyAlignment="1">
      <alignment vertical="center"/>
    </xf>
    <xf numFmtId="0" fontId="24" fillId="0" borderId="15" xfId="3" applyFont="1" applyBorder="1" applyAlignment="1">
      <alignment vertical="center" shrinkToFit="1"/>
    </xf>
    <xf numFmtId="0" fontId="21" fillId="0" borderId="6" xfId="3" applyFont="1" applyBorder="1" applyAlignment="1">
      <alignment horizontal="left"/>
    </xf>
    <xf numFmtId="0" fontId="21" fillId="0" borderId="15" xfId="3" applyFont="1" applyBorder="1" applyAlignment="1">
      <alignment vertical="top" wrapText="1"/>
    </xf>
    <xf numFmtId="0" fontId="21" fillId="0" borderId="9" xfId="3" applyFont="1" applyBorder="1" applyAlignment="1">
      <alignment vertical="top" wrapText="1"/>
    </xf>
    <xf numFmtId="3" fontId="24" fillId="0" borderId="9" xfId="3" applyNumberFormat="1" applyFont="1" applyBorder="1"/>
    <xf numFmtId="0" fontId="21" fillId="0" borderId="9" xfId="3" applyFont="1" applyBorder="1" applyAlignment="1">
      <alignment horizontal="center"/>
    </xf>
    <xf numFmtId="3" fontId="25" fillId="0" borderId="9" xfId="3" applyNumberFormat="1" applyFont="1" applyBorder="1" applyAlignment="1">
      <alignment horizontal="right"/>
    </xf>
    <xf numFmtId="0" fontId="21" fillId="0" borderId="12" xfId="3" applyFont="1" applyBorder="1" applyAlignment="1">
      <alignment horizontal="left"/>
    </xf>
    <xf numFmtId="0" fontId="21" fillId="0" borderId="15" xfId="3" applyFont="1" applyBorder="1" applyAlignment="1">
      <alignment vertical="top"/>
    </xf>
    <xf numFmtId="0" fontId="21" fillId="0" borderId="15" xfId="3" applyFont="1" applyBorder="1" applyAlignment="1">
      <alignment horizontal="left"/>
    </xf>
    <xf numFmtId="0" fontId="21" fillId="0" borderId="9" xfId="3" applyFont="1" applyBorder="1" applyAlignment="1">
      <alignment vertical="top" shrinkToFit="1"/>
    </xf>
    <xf numFmtId="0" fontId="21" fillId="0" borderId="7" xfId="3" applyFont="1" applyBorder="1" applyAlignment="1">
      <alignment vertical="top" wrapText="1" shrinkToFit="1"/>
    </xf>
    <xf numFmtId="0" fontId="21" fillId="0" borderId="0" xfId="3" applyFont="1" applyAlignment="1">
      <alignment vertical="top" wrapText="1" shrinkToFit="1"/>
    </xf>
    <xf numFmtId="0" fontId="21" fillId="0" borderId="11" xfId="3" applyFont="1" applyBorder="1" applyAlignment="1">
      <alignment vertical="top" wrapText="1" shrinkToFit="1"/>
    </xf>
    <xf numFmtId="0" fontId="21" fillId="0" borderId="13" xfId="3" applyFont="1" applyBorder="1" applyAlignment="1">
      <alignment vertical="top" wrapText="1" shrinkToFit="1"/>
    </xf>
    <xf numFmtId="0" fontId="21" fillId="0" borderId="9" xfId="3" applyFont="1" applyBorder="1" applyAlignment="1">
      <alignment horizontal="left"/>
    </xf>
    <xf numFmtId="0" fontId="21" fillId="0" borderId="6" xfId="3" applyFont="1" applyBorder="1" applyAlignment="1">
      <alignment vertical="center" wrapText="1"/>
    </xf>
    <xf numFmtId="0" fontId="21" fillId="0" borderId="7" xfId="3" applyFont="1" applyBorder="1" applyAlignment="1">
      <alignment vertical="center" wrapText="1"/>
    </xf>
    <xf numFmtId="0" fontId="21" fillId="0" borderId="14" xfId="3" applyFont="1" applyBorder="1" applyAlignment="1">
      <alignment horizontal="left"/>
    </xf>
    <xf numFmtId="0" fontId="21" fillId="0" borderId="14" xfId="3" applyFont="1" applyBorder="1" applyAlignment="1">
      <alignment horizontal="center"/>
    </xf>
    <xf numFmtId="0" fontId="20" fillId="0" borderId="5" xfId="3" applyBorder="1"/>
    <xf numFmtId="0" fontId="21" fillId="0" borderId="12" xfId="3" applyFont="1" applyBorder="1" applyAlignment="1">
      <alignment vertical="center" wrapText="1"/>
    </xf>
    <xf numFmtId="0" fontId="25" fillId="0" borderId="1" xfId="5" applyFont="1" applyBorder="1" applyAlignment="1">
      <alignment horizontal="center" vertical="center"/>
    </xf>
    <xf numFmtId="0" fontId="24" fillId="0" borderId="1" xfId="5" applyFont="1" applyBorder="1" applyAlignment="1">
      <alignment vertical="center" shrinkToFit="1"/>
    </xf>
    <xf numFmtId="0" fontId="21" fillId="0" borderId="6" xfId="5" applyFont="1" applyBorder="1" applyAlignment="1"/>
    <xf numFmtId="0" fontId="21" fillId="0" borderId="0" xfId="5" applyFont="1" applyAlignment="1">
      <alignment shrinkToFit="1"/>
    </xf>
    <xf numFmtId="0" fontId="21" fillId="0" borderId="8" xfId="5" applyFont="1" applyBorder="1" applyAlignment="1">
      <alignment shrinkToFit="1"/>
    </xf>
    <xf numFmtId="0" fontId="21" fillId="0" borderId="9" xfId="5" applyFont="1" applyBorder="1" applyAlignment="1">
      <alignment shrinkToFit="1"/>
    </xf>
    <xf numFmtId="0" fontId="0" fillId="0" borderId="0" xfId="3" applyFont="1"/>
    <xf numFmtId="0" fontId="21" fillId="0" borderId="9" xfId="5" applyFont="1" applyBorder="1" applyAlignment="1"/>
    <xf numFmtId="0" fontId="12" fillId="0" borderId="9" xfId="5" applyFont="1" applyBorder="1" applyAlignment="1"/>
    <xf numFmtId="0" fontId="26" fillId="0" borderId="1" xfId="5" applyFont="1" applyBorder="1" applyAlignment="1">
      <alignment horizontal="center"/>
    </xf>
    <xf numFmtId="0" fontId="21" fillId="0" borderId="9" xfId="3" applyFont="1" applyBorder="1" applyAlignment="1">
      <alignment horizontal="left" vertical="top"/>
    </xf>
    <xf numFmtId="0" fontId="20" fillId="0" borderId="0" xfId="3" applyAlignment="1">
      <alignment horizontal="left" vertical="top" wrapText="1"/>
    </xf>
    <xf numFmtId="0" fontId="21" fillId="0" borderId="0" xfId="3" applyFont="1" applyAlignment="1">
      <alignment horizontal="left"/>
    </xf>
    <xf numFmtId="0" fontId="21" fillId="0" borderId="0" xfId="3" applyFont="1" applyAlignment="1">
      <alignment horizontal="center"/>
    </xf>
    <xf numFmtId="0" fontId="21" fillId="0" borderId="0" xfId="3" applyFont="1" applyAlignment="1">
      <alignment vertical="top"/>
    </xf>
    <xf numFmtId="0" fontId="21" fillId="0" borderId="10" xfId="3" applyFont="1" applyBorder="1" applyAlignment="1">
      <alignment vertical="top"/>
    </xf>
    <xf numFmtId="0" fontId="20" fillId="0" borderId="7" xfId="3" applyBorder="1" applyAlignment="1">
      <alignment vertical="top"/>
    </xf>
    <xf numFmtId="0" fontId="20" fillId="0" borderId="0" xfId="3" applyAlignment="1">
      <alignment vertical="top"/>
    </xf>
    <xf numFmtId="0" fontId="20" fillId="0" borderId="11" xfId="3" applyBorder="1" applyAlignment="1">
      <alignment vertical="top"/>
    </xf>
    <xf numFmtId="0" fontId="21" fillId="0" borderId="7" xfId="3" applyFont="1" applyBorder="1" applyAlignment="1">
      <alignment horizontal="left" vertical="top"/>
    </xf>
    <xf numFmtId="0" fontId="21" fillId="0" borderId="0" xfId="3" applyFont="1" applyAlignment="1">
      <alignment horizontal="left" vertical="top"/>
    </xf>
    <xf numFmtId="0" fontId="21" fillId="0" borderId="11" xfId="3" applyFont="1" applyBorder="1" applyAlignment="1">
      <alignment horizontal="left" vertical="top"/>
    </xf>
    <xf numFmtId="0" fontId="21" fillId="0" borderId="12" xfId="3" applyFont="1" applyBorder="1" applyAlignment="1">
      <alignment horizontal="left" vertical="top"/>
    </xf>
    <xf numFmtId="0" fontId="21" fillId="0" borderId="14" xfId="3" applyFont="1" applyBorder="1" applyAlignment="1">
      <alignment horizontal="left" vertical="top"/>
    </xf>
    <xf numFmtId="0" fontId="21" fillId="0" borderId="13" xfId="3" applyFont="1" applyBorder="1" applyAlignment="1">
      <alignment horizontal="left" vertical="top"/>
    </xf>
    <xf numFmtId="0" fontId="20" fillId="0" borderId="14" xfId="3" applyBorder="1" applyAlignment="1">
      <alignment vertical="top" wrapText="1"/>
    </xf>
    <xf numFmtId="0" fontId="21" fillId="0" borderId="8" xfId="3" applyFont="1" applyBorder="1" applyAlignment="1">
      <alignment horizontal="left"/>
    </xf>
    <xf numFmtId="0" fontId="21" fillId="0" borderId="8" xfId="3" applyFont="1" applyBorder="1" applyAlignment="1">
      <alignment horizontal="left" shrinkToFit="1"/>
    </xf>
    <xf numFmtId="0" fontId="21" fillId="0" borderId="12" xfId="3" applyFont="1" applyBorder="1" applyAlignment="1">
      <alignment horizontal="left" shrinkToFit="1"/>
    </xf>
    <xf numFmtId="0" fontId="21" fillId="0" borderId="14" xfId="3" applyFont="1" applyBorder="1" applyAlignment="1">
      <alignment horizontal="left" vertical="top" shrinkToFit="1"/>
    </xf>
    <xf numFmtId="0" fontId="21" fillId="0" borderId="13" xfId="3" applyFont="1" applyBorder="1" applyAlignment="1">
      <alignment horizontal="left" vertical="top" shrinkToFit="1"/>
    </xf>
    <xf numFmtId="0" fontId="21" fillId="0" borderId="9" xfId="3" applyFont="1" applyBorder="1" applyAlignment="1">
      <alignment horizontal="left" shrinkToFit="1"/>
    </xf>
    <xf numFmtId="0" fontId="24" fillId="0" borderId="1" xfId="3" applyFont="1" applyBorder="1" applyAlignment="1">
      <alignment horizontal="center" vertical="center"/>
    </xf>
    <xf numFmtId="0" fontId="24" fillId="0" borderId="2" xfId="3" applyFont="1" applyBorder="1" applyAlignment="1">
      <alignment horizontal="center" vertical="center"/>
    </xf>
    <xf numFmtId="0" fontId="24" fillId="0" borderId="4" xfId="3" applyFont="1" applyBorder="1" applyAlignment="1">
      <alignment horizontal="center" vertical="center"/>
    </xf>
    <xf numFmtId="0" fontId="24" fillId="0" borderId="12" xfId="3" applyFont="1" applyBorder="1" applyAlignment="1">
      <alignment vertical="center" shrinkToFit="1"/>
    </xf>
    <xf numFmtId="3" fontId="24" fillId="0" borderId="8" xfId="3" applyNumberFormat="1" applyFont="1" applyBorder="1"/>
    <xf numFmtId="0" fontId="20" fillId="0" borderId="15" xfId="3" applyBorder="1"/>
    <xf numFmtId="3" fontId="24" fillId="0" borderId="14" xfId="3" applyNumberFormat="1" applyFont="1" applyBorder="1"/>
    <xf numFmtId="0" fontId="24" fillId="0" borderId="14" xfId="3" applyFont="1" applyBorder="1"/>
    <xf numFmtId="0" fontId="21" fillId="0" borderId="8" xfId="3" applyFont="1" applyBorder="1" applyAlignment="1">
      <alignment horizontal="center"/>
    </xf>
    <xf numFmtId="0" fontId="24" fillId="0" borderId="0" xfId="3" applyFont="1" applyAlignment="1">
      <alignment horizontal="right" vertical="center" wrapText="1"/>
    </xf>
    <xf numFmtId="0" fontId="27" fillId="0" borderId="0" xfId="0" applyFont="1">
      <alignment vertical="center"/>
    </xf>
    <xf numFmtId="0" fontId="11" fillId="0" borderId="0" xfId="0" applyFont="1">
      <alignment vertical="center"/>
    </xf>
    <xf numFmtId="0" fontId="24" fillId="0" borderId="0" xfId="3" applyFont="1" applyAlignment="1">
      <alignment horizontal="right"/>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15" fillId="0" borderId="1"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vertical="center" shrinkToFit="1"/>
    </xf>
    <xf numFmtId="0" fontId="16" fillId="0" borderId="0" xfId="0" applyFont="1" applyFill="1" applyBorder="1" applyAlignment="1">
      <alignment horizontal="left" vertical="center"/>
    </xf>
    <xf numFmtId="0" fontId="15" fillId="0" borderId="0" xfId="0" applyFont="1" applyFill="1" applyBorder="1" applyAlignment="1">
      <alignment vertical="center"/>
    </xf>
    <xf numFmtId="0" fontId="14" fillId="0" borderId="0" xfId="0" applyFont="1" applyAlignment="1">
      <alignment horizontal="left" vertical="center"/>
    </xf>
    <xf numFmtId="0" fontId="28" fillId="0" borderId="0" xfId="0" applyFont="1">
      <alignment vertical="center"/>
    </xf>
    <xf numFmtId="0" fontId="24" fillId="0" borderId="0" xfId="3" applyFont="1" applyAlignment="1">
      <alignment horizontal="right" vertical="center"/>
    </xf>
    <xf numFmtId="0" fontId="24" fillId="0" borderId="0" xfId="3" applyFont="1"/>
    <xf numFmtId="0" fontId="24" fillId="0" borderId="0" xfId="3" applyFont="1" applyAlignment="1">
      <alignment vertical="center"/>
    </xf>
    <xf numFmtId="0" fontId="25" fillId="0" borderId="1" xfId="3" applyFont="1" applyFill="1" applyBorder="1" applyAlignment="1">
      <alignment horizontal="center" vertical="center"/>
    </xf>
    <xf numFmtId="0" fontId="24" fillId="0" borderId="1" xfId="3" applyFont="1" applyFill="1" applyBorder="1" applyAlignment="1">
      <alignment vertical="center" shrinkToFit="1"/>
    </xf>
    <xf numFmtId="0" fontId="21" fillId="0" borderId="15" xfId="3" applyFont="1" applyFill="1" applyBorder="1"/>
    <xf numFmtId="0" fontId="21" fillId="0" borderId="9" xfId="3" applyFont="1" applyFill="1" applyBorder="1"/>
    <xf numFmtId="0" fontId="20" fillId="0" borderId="14" xfId="3" applyFill="1" applyBorder="1" applyAlignment="1">
      <alignment vertical="top" wrapText="1"/>
    </xf>
    <xf numFmtId="0" fontId="21" fillId="0" borderId="14" xfId="3" applyFont="1" applyFill="1" applyBorder="1" applyAlignment="1">
      <alignment horizontal="left"/>
    </xf>
    <xf numFmtId="0" fontId="24" fillId="0" borderId="14" xfId="3" applyFont="1" applyFill="1" applyBorder="1" applyAlignment="1">
      <alignment horizontal="right"/>
    </xf>
    <xf numFmtId="0" fontId="21" fillId="0" borderId="14" xfId="3" applyFont="1" applyFill="1" applyBorder="1"/>
    <xf numFmtId="0" fontId="21" fillId="0" borderId="9" xfId="3" applyFont="1" applyFill="1" applyBorder="1" applyAlignment="1">
      <alignment vertical="top" wrapText="1"/>
    </xf>
    <xf numFmtId="0" fontId="21" fillId="0" borderId="9" xfId="3" applyFont="1" applyFill="1" applyBorder="1" applyAlignment="1">
      <alignment horizontal="center"/>
    </xf>
    <xf numFmtId="0" fontId="21" fillId="0" borderId="2" xfId="3" applyFont="1" applyFill="1" applyBorder="1"/>
    <xf numFmtId="3" fontId="25" fillId="0" borderId="9" xfId="3" applyNumberFormat="1" applyFont="1" applyFill="1" applyBorder="1" applyAlignment="1">
      <alignment horizontal="right"/>
    </xf>
    <xf numFmtId="0" fontId="21" fillId="0" borderId="3" xfId="3" applyFont="1" applyFill="1" applyBorder="1" applyAlignment="1">
      <alignment horizontal="center"/>
    </xf>
    <xf numFmtId="0" fontId="21" fillId="0" borderId="9" xfId="3" applyFont="1" applyFill="1" applyBorder="1" applyAlignment="1">
      <alignment horizontal="right"/>
    </xf>
    <xf numFmtId="0" fontId="20" fillId="0" borderId="9" xfId="3" applyFill="1" applyBorder="1"/>
    <xf numFmtId="0" fontId="26" fillId="0" borderId="2" xfId="3" applyFont="1" applyFill="1" applyBorder="1"/>
    <xf numFmtId="3" fontId="25" fillId="0" borderId="1" xfId="3" applyNumberFormat="1" applyFont="1" applyFill="1" applyBorder="1" applyAlignment="1">
      <alignment horizontal="right"/>
    </xf>
    <xf numFmtId="0" fontId="21" fillId="0" borderId="5" xfId="3" applyFont="1" applyFill="1" applyBorder="1" applyAlignment="1">
      <alignment horizontal="center"/>
    </xf>
    <xf numFmtId="0" fontId="20" fillId="0" borderId="7" xfId="3" applyFill="1" applyBorder="1" applyAlignment="1">
      <alignment vertical="top" shrinkToFit="1"/>
    </xf>
    <xf numFmtId="0" fontId="20" fillId="0" borderId="0" xfId="3" applyFill="1" applyAlignment="1">
      <alignment vertical="top" shrinkToFit="1"/>
    </xf>
    <xf numFmtId="0" fontId="20" fillId="0" borderId="11" xfId="3" applyFill="1" applyBorder="1" applyAlignment="1">
      <alignment vertical="top" shrinkToFit="1"/>
    </xf>
    <xf numFmtId="0" fontId="25" fillId="0" borderId="1" xfId="5" applyFont="1" applyFill="1" applyBorder="1" applyAlignment="1">
      <alignment horizontal="center" vertical="center"/>
    </xf>
    <xf numFmtId="0" fontId="20" fillId="0" borderId="7" xfId="3" applyFill="1" applyBorder="1" applyAlignment="1">
      <alignment horizontal="left" vertical="top" wrapText="1" shrinkToFit="1"/>
    </xf>
    <xf numFmtId="0" fontId="20" fillId="0" borderId="0" xfId="3" applyFill="1" applyAlignment="1">
      <alignment horizontal="left" vertical="top" wrapText="1" shrinkToFit="1"/>
    </xf>
    <xf numFmtId="0" fontId="20" fillId="0" borderId="11" xfId="3" applyFill="1" applyBorder="1" applyAlignment="1">
      <alignment horizontal="left" vertical="top" wrapText="1" shrinkToFit="1"/>
    </xf>
    <xf numFmtId="0" fontId="20" fillId="0" borderId="12" xfId="3" applyFill="1" applyBorder="1" applyAlignment="1">
      <alignment horizontal="left" vertical="top" wrapText="1" shrinkToFit="1"/>
    </xf>
    <xf numFmtId="0" fontId="20" fillId="0" borderId="14" xfId="3" applyFill="1" applyBorder="1" applyAlignment="1">
      <alignment horizontal="left" vertical="top" wrapText="1" shrinkToFit="1"/>
    </xf>
    <xf numFmtId="0" fontId="0" fillId="0" borderId="1" xfId="3" applyFont="1" applyFill="1" applyBorder="1"/>
    <xf numFmtId="0" fontId="20" fillId="0" borderId="5" xfId="3" applyFill="1" applyBorder="1"/>
    <xf numFmtId="0" fontId="21" fillId="0" borderId="7" xfId="3" applyFont="1" applyFill="1" applyBorder="1" applyAlignment="1">
      <alignment vertical="top" shrinkToFit="1"/>
    </xf>
    <xf numFmtId="0" fontId="20" fillId="0" borderId="4" xfId="3" applyFill="1" applyBorder="1"/>
    <xf numFmtId="0" fontId="21" fillId="0" borderId="6" xfId="3" applyFont="1" applyFill="1" applyBorder="1"/>
    <xf numFmtId="0" fontId="21" fillId="0" borderId="8" xfId="3" applyFont="1" applyFill="1" applyBorder="1"/>
    <xf numFmtId="0" fontId="20" fillId="0" borderId="9" xfId="3" applyFill="1" applyBorder="1" applyAlignment="1">
      <alignment horizontal="right"/>
    </xf>
    <xf numFmtId="0" fontId="24" fillId="0" borderId="9" xfId="3" applyFont="1" applyFill="1" applyBorder="1" applyAlignment="1">
      <alignment horizontal="right"/>
    </xf>
    <xf numFmtId="3" fontId="25" fillId="0" borderId="2" xfId="3" applyNumberFormat="1" applyFont="1" applyFill="1" applyBorder="1"/>
    <xf numFmtId="0" fontId="21" fillId="0" borderId="7" xfId="3" applyFont="1" applyFill="1" applyBorder="1"/>
    <xf numFmtId="0" fontId="21" fillId="0" borderId="0" xfId="3" applyFont="1" applyFill="1"/>
    <xf numFmtId="3" fontId="25" fillId="0" borderId="2" xfId="3" applyNumberFormat="1" applyFont="1" applyFill="1" applyBorder="1" applyAlignment="1">
      <alignment horizontal="right"/>
    </xf>
    <xf numFmtId="0" fontId="24" fillId="0" borderId="12" xfId="3" applyFont="1" applyFill="1" applyBorder="1"/>
    <xf numFmtId="0" fontId="21" fillId="0" borderId="13" xfId="3" applyFont="1" applyFill="1" applyBorder="1"/>
    <xf numFmtId="0" fontId="20" fillId="0" borderId="14" xfId="3" applyFill="1" applyBorder="1" applyAlignment="1">
      <alignment horizontal="right"/>
    </xf>
    <xf numFmtId="0" fontId="20" fillId="0" borderId="14" xfId="3" applyFill="1" applyBorder="1"/>
    <xf numFmtId="0" fontId="21" fillId="0" borderId="1" xfId="3" applyFont="1" applyFill="1" applyBorder="1" applyAlignment="1">
      <alignment horizontal="center"/>
    </xf>
    <xf numFmtId="0" fontId="21" fillId="0" borderId="4" xfId="3" applyFont="1" applyFill="1" applyBorder="1" applyAlignment="1">
      <alignment horizontal="center"/>
    </xf>
    <xf numFmtId="0" fontId="21" fillId="0" borderId="0" xfId="3" applyFont="1" applyAlignment="1">
      <alignment horizontal="right" vertical="center" wrapText="1"/>
    </xf>
    <xf numFmtId="0" fontId="15" fillId="0" borderId="0" xfId="0" applyFont="1">
      <alignment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0" fillId="2" borderId="1" xfId="0" applyFill="1" applyBorder="1" applyAlignment="1">
      <alignment horizontal="center" vertical="center"/>
    </xf>
    <xf numFmtId="0" fontId="9" fillId="0" borderId="1" xfId="2"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xf>
    <xf numFmtId="0" fontId="24" fillId="0" borderId="14" xfId="3" applyFont="1" applyBorder="1" applyAlignment="1">
      <alignment horizontal="right"/>
    </xf>
    <xf numFmtId="3" fontId="24" fillId="0" borderId="9" xfId="3" applyNumberFormat="1" applyFont="1" applyBorder="1" applyAlignment="1">
      <alignment horizontal="right"/>
    </xf>
    <xf numFmtId="0" fontId="24" fillId="0" borderId="9" xfId="3" applyFont="1" applyBorder="1" applyAlignment="1">
      <alignment horizontal="right"/>
    </xf>
    <xf numFmtId="0" fontId="0" fillId="0" borderId="0" xfId="0" applyAlignment="1">
      <alignment vertical="center"/>
    </xf>
    <xf numFmtId="0" fontId="21" fillId="0" borderId="6" xfId="3" applyFont="1" applyBorder="1" applyAlignment="1">
      <alignment vertical="top" wrapText="1"/>
    </xf>
    <xf numFmtId="0" fontId="21" fillId="0" borderId="8" xfId="3" applyFont="1" applyBorder="1" applyAlignment="1">
      <alignment vertical="top" wrapText="1"/>
    </xf>
    <xf numFmtId="0" fontId="21" fillId="0" borderId="10" xfId="3" applyFont="1" applyBorder="1" applyAlignment="1">
      <alignment vertical="top" wrapText="1"/>
    </xf>
    <xf numFmtId="0" fontId="21" fillId="0" borderId="7" xfId="3" applyFont="1" applyBorder="1" applyAlignment="1">
      <alignment vertical="top" wrapText="1"/>
    </xf>
    <xf numFmtId="0" fontId="21" fillId="0" borderId="0" xfId="3" applyFont="1" applyAlignment="1">
      <alignment vertical="top" wrapText="1"/>
    </xf>
    <xf numFmtId="0" fontId="21" fillId="0" borderId="11" xfId="3" applyFont="1" applyBorder="1" applyAlignment="1">
      <alignment vertical="top" wrapText="1"/>
    </xf>
    <xf numFmtId="0" fontId="24" fillId="0" borderId="9" xfId="3" applyFont="1" applyBorder="1"/>
    <xf numFmtId="0" fontId="21" fillId="0" borderId="6" xfId="3" applyFont="1" applyBorder="1" applyAlignment="1">
      <alignment horizontal="left" vertical="top" wrapText="1"/>
    </xf>
    <xf numFmtId="0" fontId="21" fillId="0" borderId="8" xfId="3" applyFont="1" applyBorder="1" applyAlignment="1">
      <alignment horizontal="left" vertical="top" wrapText="1"/>
    </xf>
    <xf numFmtId="0" fontId="21" fillId="0" borderId="10" xfId="3" applyFont="1" applyBorder="1" applyAlignment="1">
      <alignment horizontal="left" vertical="top" wrapText="1"/>
    </xf>
    <xf numFmtId="0" fontId="21" fillId="0" borderId="7" xfId="3" applyFont="1" applyBorder="1" applyAlignment="1">
      <alignment horizontal="left" vertical="top" wrapText="1"/>
    </xf>
    <xf numFmtId="0" fontId="21" fillId="0" borderId="0" xfId="3" applyFont="1" applyAlignment="1">
      <alignment horizontal="left" vertical="top" wrapText="1"/>
    </xf>
    <xf numFmtId="0" fontId="21" fillId="0" borderId="11" xfId="3" applyFont="1" applyBorder="1" applyAlignment="1">
      <alignment horizontal="left" vertical="top" wrapText="1"/>
    </xf>
    <xf numFmtId="0" fontId="21" fillId="0" borderId="12" xfId="3" applyFont="1" applyBorder="1" applyAlignment="1">
      <alignment horizontal="left" vertical="top" wrapText="1"/>
    </xf>
    <xf numFmtId="0" fontId="21" fillId="0" borderId="14" xfId="3" applyFont="1" applyBorder="1" applyAlignment="1">
      <alignment horizontal="left" vertical="top" wrapText="1"/>
    </xf>
    <xf numFmtId="0" fontId="21" fillId="0" borderId="13" xfId="3" applyFont="1" applyBorder="1" applyAlignment="1">
      <alignment horizontal="left" vertical="top" wrapText="1"/>
    </xf>
    <xf numFmtId="0" fontId="21" fillId="0" borderId="15" xfId="3" applyFont="1" applyBorder="1" applyAlignment="1">
      <alignment shrinkToFit="1"/>
    </xf>
    <xf numFmtId="0" fontId="21" fillId="0" borderId="9" xfId="3" applyFont="1" applyBorder="1" applyAlignment="1">
      <alignment shrinkToFit="1"/>
    </xf>
    <xf numFmtId="9" fontId="24" fillId="0" borderId="14" xfId="3" applyNumberFormat="1" applyFont="1" applyBorder="1" applyAlignment="1">
      <alignment horizontal="right"/>
    </xf>
    <xf numFmtId="9" fontId="24" fillId="0" borderId="9" xfId="3" applyNumberFormat="1" applyFont="1" applyBorder="1" applyAlignment="1">
      <alignment horizontal="right"/>
    </xf>
    <xf numFmtId="0" fontId="20" fillId="0" borderId="8" xfId="3" applyBorder="1" applyAlignment="1">
      <alignment vertical="top" wrapText="1"/>
    </xf>
    <xf numFmtId="0" fontId="20" fillId="0" borderId="10" xfId="3" applyBorder="1" applyAlignment="1">
      <alignment vertical="top" wrapText="1"/>
    </xf>
    <xf numFmtId="0" fontId="20" fillId="0" borderId="0" xfId="3" applyAlignment="1">
      <alignment vertical="top" wrapText="1"/>
    </xf>
    <xf numFmtId="0" fontId="20" fillId="0" borderId="11" xfId="3" applyBorder="1" applyAlignment="1">
      <alignment vertical="top" wrapText="1"/>
    </xf>
    <xf numFmtId="0" fontId="24" fillId="0" borderId="0" xfId="3" applyFont="1" applyAlignment="1">
      <alignment horizontal="left" vertical="center" wrapText="1"/>
    </xf>
    <xf numFmtId="3" fontId="24" fillId="0" borderId="0" xfId="3" applyNumberFormat="1" applyFont="1" applyAlignment="1">
      <alignment horizontal="right"/>
    </xf>
    <xf numFmtId="0" fontId="24" fillId="0" borderId="0" xfId="3" applyFont="1" applyAlignment="1">
      <alignment horizontal="right"/>
    </xf>
    <xf numFmtId="3" fontId="24" fillId="0" borderId="8" xfId="3" applyNumberFormat="1" applyFont="1" applyBorder="1" applyAlignment="1">
      <alignment horizontal="right"/>
    </xf>
    <xf numFmtId="0" fontId="24" fillId="0" borderId="8" xfId="3" applyFont="1" applyBorder="1" applyAlignment="1">
      <alignment horizontal="right"/>
    </xf>
    <xf numFmtId="0" fontId="14" fillId="0" borderId="15" xfId="0" applyFont="1" applyBorder="1" applyAlignment="1">
      <alignment vertical="center"/>
    </xf>
    <xf numFmtId="0" fontId="14" fillId="0" borderId="2" xfId="0" applyFont="1" applyBorder="1" applyAlignment="1">
      <alignment vertical="center"/>
    </xf>
    <xf numFmtId="0" fontId="16" fillId="0" borderId="1" xfId="0" applyFont="1" applyBorder="1" applyAlignment="1">
      <alignment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vertical="center"/>
    </xf>
    <xf numFmtId="0" fontId="14" fillId="0" borderId="1" xfId="0" applyFont="1" applyBorder="1" applyAlignment="1">
      <alignment vertical="center"/>
    </xf>
    <xf numFmtId="0" fontId="16" fillId="0" borderId="15" xfId="0" applyFont="1" applyBorder="1" applyAlignment="1">
      <alignment vertical="center" wrapText="1"/>
    </xf>
    <xf numFmtId="9" fontId="16" fillId="0" borderId="10" xfId="0" quotePrefix="1" applyNumberFormat="1" applyFont="1" applyBorder="1" applyAlignment="1"/>
    <xf numFmtId="0" fontId="16" fillId="0" borderId="13" xfId="0" applyFont="1" applyBorder="1" applyAlignment="1"/>
    <xf numFmtId="0" fontId="16" fillId="0" borderId="1" xfId="0" applyFont="1" applyBorder="1" applyAlignment="1">
      <alignment vertical="top" wrapText="1"/>
    </xf>
    <xf numFmtId="0" fontId="14" fillId="0" borderId="1" xfId="0" applyFont="1" applyBorder="1" applyAlignment="1">
      <alignment vertical="top"/>
    </xf>
    <xf numFmtId="0" fontId="13" fillId="0" borderId="1" xfId="0" applyFont="1" applyBorder="1" applyAlignment="1">
      <alignment horizontal="center" vertical="center"/>
    </xf>
    <xf numFmtId="0" fontId="15" fillId="0" borderId="1" xfId="0" applyFont="1" applyBorder="1" applyAlignment="1">
      <alignment horizontal="center" vertical="center"/>
    </xf>
    <xf numFmtId="38" fontId="15" fillId="0" borderId="1" xfId="1" applyFont="1" applyBorder="1" applyAlignment="1">
      <alignment horizontal="center" vertical="center" wrapText="1"/>
    </xf>
    <xf numFmtId="38" fontId="15" fillId="0" borderId="1" xfId="1" applyFont="1" applyBorder="1" applyAlignment="1">
      <alignment horizontal="center" vertical="center"/>
    </xf>
    <xf numFmtId="0" fontId="15"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21" fillId="0" borderId="12" xfId="3" applyFont="1" applyBorder="1" applyAlignment="1">
      <alignment vertical="top" wrapText="1"/>
    </xf>
    <xf numFmtId="0" fontId="21" fillId="0" borderId="14" xfId="3" applyFont="1" applyBorder="1" applyAlignment="1">
      <alignment vertical="top" wrapText="1"/>
    </xf>
    <xf numFmtId="0" fontId="21" fillId="0" borderId="13" xfId="3" applyFont="1" applyBorder="1" applyAlignment="1">
      <alignment vertical="top" wrapText="1"/>
    </xf>
    <xf numFmtId="0" fontId="21" fillId="0" borderId="2" xfId="3" applyFont="1" applyBorder="1" applyAlignment="1">
      <alignment shrinkToFit="1"/>
    </xf>
    <xf numFmtId="0" fontId="20" fillId="0" borderId="9" xfId="3" applyBorder="1"/>
    <xf numFmtId="3" fontId="24" fillId="0" borderId="9" xfId="3" applyNumberFormat="1" applyFont="1" applyFill="1" applyBorder="1" applyAlignment="1">
      <alignment horizontal="right"/>
    </xf>
    <xf numFmtId="0" fontId="24" fillId="0" borderId="9" xfId="3" applyFont="1" applyFill="1" applyBorder="1" applyAlignment="1">
      <alignment horizontal="right"/>
    </xf>
    <xf numFmtId="0" fontId="21" fillId="0" borderId="6" xfId="3" applyFont="1" applyFill="1" applyBorder="1" applyAlignment="1">
      <alignment horizontal="left" vertical="top" wrapText="1" shrinkToFit="1"/>
    </xf>
    <xf numFmtId="0" fontId="21" fillId="0" borderId="8" xfId="3" applyFont="1" applyFill="1" applyBorder="1" applyAlignment="1">
      <alignment horizontal="left" vertical="top" wrapText="1" shrinkToFit="1"/>
    </xf>
    <xf numFmtId="0" fontId="21" fillId="0" borderId="10" xfId="3" applyFont="1" applyFill="1" applyBorder="1" applyAlignment="1">
      <alignment horizontal="left" vertical="top" wrapText="1" shrinkToFit="1"/>
    </xf>
    <xf numFmtId="0" fontId="21" fillId="0" borderId="7" xfId="3" applyFont="1" applyFill="1" applyBorder="1" applyAlignment="1">
      <alignment horizontal="left" vertical="top" wrapText="1" shrinkToFit="1"/>
    </xf>
    <xf numFmtId="0" fontId="21" fillId="0" borderId="0" xfId="3" applyFont="1" applyFill="1" applyAlignment="1">
      <alignment horizontal="left" vertical="top" wrapText="1" shrinkToFit="1"/>
    </xf>
    <xf numFmtId="0" fontId="21" fillId="0" borderId="11" xfId="3" applyFont="1" applyFill="1" applyBorder="1" applyAlignment="1">
      <alignment horizontal="left" vertical="top" wrapText="1" shrinkToFit="1"/>
    </xf>
    <xf numFmtId="0" fontId="21" fillId="0" borderId="6" xfId="3" applyFont="1" applyFill="1" applyBorder="1" applyAlignment="1">
      <alignment horizontal="left" vertical="top" wrapText="1"/>
    </xf>
    <xf numFmtId="0" fontId="21" fillId="0" borderId="8" xfId="3" applyFont="1" applyFill="1" applyBorder="1" applyAlignment="1">
      <alignment horizontal="left" vertical="top" wrapText="1"/>
    </xf>
    <xf numFmtId="0" fontId="21" fillId="0" borderId="7" xfId="3" applyFont="1" applyFill="1" applyBorder="1" applyAlignment="1">
      <alignment horizontal="left" vertical="top" wrapText="1"/>
    </xf>
    <xf numFmtId="0" fontId="21" fillId="0" borderId="0" xfId="3" applyFont="1" applyFill="1" applyAlignment="1">
      <alignment horizontal="left" vertical="top" wrapText="1"/>
    </xf>
    <xf numFmtId="9" fontId="24" fillId="0" borderId="0" xfId="3" applyNumberFormat="1" applyFont="1" applyAlignment="1">
      <alignment horizontal="left"/>
    </xf>
    <xf numFmtId="0" fontId="21" fillId="0" borderId="6" xfId="3" applyFont="1" applyBorder="1" applyAlignment="1">
      <alignment shrinkToFit="1"/>
    </xf>
    <xf numFmtId="0" fontId="21" fillId="0" borderId="8" xfId="3" applyFont="1" applyBorder="1" applyAlignment="1">
      <alignment shrinkToFit="1"/>
    </xf>
    <xf numFmtId="0" fontId="21" fillId="0" borderId="10" xfId="3" applyFont="1" applyBorder="1" applyAlignment="1">
      <alignment shrinkToFit="1"/>
    </xf>
    <xf numFmtId="0" fontId="20" fillId="0" borderId="12" xfId="3" applyBorder="1" applyAlignment="1">
      <alignment vertical="top" wrapText="1"/>
    </xf>
    <xf numFmtId="0" fontId="20" fillId="0" borderId="14" xfId="3" applyBorder="1" applyAlignment="1">
      <alignment vertical="top" wrapText="1"/>
    </xf>
    <xf numFmtId="0" fontId="20" fillId="0" borderId="13" xfId="3" applyBorder="1" applyAlignment="1">
      <alignment vertical="top" wrapText="1"/>
    </xf>
    <xf numFmtId="0" fontId="21" fillId="0" borderId="6" xfId="3" applyFont="1" applyBorder="1" applyAlignment="1">
      <alignment vertical="top" shrinkToFit="1"/>
    </xf>
    <xf numFmtId="0" fontId="21" fillId="0" borderId="8" xfId="3" applyFont="1" applyBorder="1" applyAlignment="1">
      <alignment vertical="top" shrinkToFit="1"/>
    </xf>
    <xf numFmtId="0" fontId="21" fillId="0" borderId="10" xfId="3" applyFont="1" applyBorder="1" applyAlignment="1">
      <alignment vertical="top" shrinkToFit="1"/>
    </xf>
    <xf numFmtId="0" fontId="26" fillId="0" borderId="8" xfId="3" applyFont="1" applyBorder="1" applyAlignment="1">
      <alignment vertical="top" wrapText="1"/>
    </xf>
    <xf numFmtId="0" fontId="26" fillId="0" borderId="10" xfId="3" applyFont="1" applyBorder="1" applyAlignment="1">
      <alignment vertical="top" wrapText="1"/>
    </xf>
    <xf numFmtId="0" fontId="26" fillId="0" borderId="0" xfId="3" applyFont="1" applyAlignment="1">
      <alignment vertical="top" wrapText="1"/>
    </xf>
    <xf numFmtId="0" fontId="26" fillId="0" borderId="11" xfId="3" applyFont="1" applyBorder="1" applyAlignment="1">
      <alignment vertical="top" wrapText="1"/>
    </xf>
    <xf numFmtId="0" fontId="26" fillId="0" borderId="14" xfId="3" applyFont="1" applyBorder="1" applyAlignment="1">
      <alignment vertical="top" wrapText="1"/>
    </xf>
    <xf numFmtId="0" fontId="26" fillId="0" borderId="13" xfId="3" applyFont="1" applyBorder="1" applyAlignment="1">
      <alignment vertical="top" wrapText="1"/>
    </xf>
    <xf numFmtId="0" fontId="24" fillId="0" borderId="9" xfId="5" applyFont="1" applyBorder="1" applyAlignment="1">
      <alignment horizontal="right"/>
    </xf>
    <xf numFmtId="0" fontId="21" fillId="0" borderId="6" xfId="3" applyFont="1" applyBorder="1" applyAlignment="1">
      <alignment vertical="top" wrapText="1" shrinkToFit="1"/>
    </xf>
    <xf numFmtId="0" fontId="21" fillId="0" borderId="8" xfId="3" applyFont="1" applyBorder="1" applyAlignment="1">
      <alignment vertical="top" wrapText="1" shrinkToFit="1"/>
    </xf>
    <xf numFmtId="0" fontId="21" fillId="0" borderId="10" xfId="3" applyFont="1" applyBorder="1" applyAlignment="1">
      <alignment vertical="top" wrapText="1" shrinkToFit="1"/>
    </xf>
    <xf numFmtId="0" fontId="21" fillId="0" borderId="12" xfId="3" applyFont="1" applyBorder="1" applyAlignment="1">
      <alignment vertical="top" wrapText="1" shrinkToFit="1"/>
    </xf>
    <xf numFmtId="0" fontId="21" fillId="0" borderId="14" xfId="3" applyFont="1" applyBorder="1" applyAlignment="1">
      <alignment vertical="top" wrapText="1" shrinkToFit="1"/>
    </xf>
    <xf numFmtId="0" fontId="21" fillId="0" borderId="13" xfId="3" applyFont="1" applyBorder="1" applyAlignment="1">
      <alignment vertical="top" wrapText="1" shrinkToFit="1"/>
    </xf>
    <xf numFmtId="0" fontId="21" fillId="0" borderId="15" xfId="3" applyFont="1" applyBorder="1" applyAlignment="1">
      <alignment vertical="top" shrinkToFit="1"/>
    </xf>
    <xf numFmtId="0" fontId="21" fillId="0" borderId="9" xfId="3" applyFont="1" applyBorder="1" applyAlignment="1">
      <alignment vertical="top" shrinkToFit="1"/>
    </xf>
    <xf numFmtId="0" fontId="21" fillId="0" borderId="7" xfId="3" applyFont="1" applyBorder="1" applyAlignment="1">
      <alignment vertical="top" wrapText="1" shrinkToFit="1"/>
    </xf>
    <xf numFmtId="0" fontId="21" fillId="0" borderId="0" xfId="3" applyFont="1" applyAlignment="1">
      <alignment vertical="top" wrapText="1" shrinkToFit="1"/>
    </xf>
    <xf numFmtId="0" fontId="21" fillId="0" borderId="11" xfId="3" applyFont="1" applyBorder="1" applyAlignment="1">
      <alignment vertical="top" wrapText="1" shrinkToFit="1"/>
    </xf>
    <xf numFmtId="0" fontId="21" fillId="0" borderId="12" xfId="3" applyFont="1" applyBorder="1" applyAlignment="1">
      <alignment vertical="top" shrinkToFit="1"/>
    </xf>
    <xf numFmtId="0" fontId="21" fillId="0" borderId="14" xfId="3" applyFont="1" applyBorder="1" applyAlignment="1">
      <alignment vertical="top" shrinkToFit="1"/>
    </xf>
    <xf numFmtId="0" fontId="21" fillId="0" borderId="13" xfId="3" applyFont="1" applyBorder="1" applyAlignment="1">
      <alignment vertical="top" shrinkToFit="1"/>
    </xf>
    <xf numFmtId="3" fontId="21" fillId="0" borderId="14" xfId="3" applyNumberFormat="1" applyFont="1" applyBorder="1" applyAlignment="1">
      <alignment horizontal="right"/>
    </xf>
    <xf numFmtId="0" fontId="21" fillId="0" borderId="14" xfId="3" applyFont="1" applyBorder="1" applyAlignment="1">
      <alignment horizontal="right"/>
    </xf>
    <xf numFmtId="0" fontId="0" fillId="0" borderId="15" xfId="0" applyBorder="1" applyAlignment="1">
      <alignment vertical="center"/>
    </xf>
    <xf numFmtId="0" fontId="0" fillId="0" borderId="2" xfId="0" applyBorder="1" applyAlignment="1">
      <alignment vertical="center"/>
    </xf>
    <xf numFmtId="0" fontId="3" fillId="0" borderId="1" xfId="0" applyFont="1" applyBorder="1" applyAlignment="1">
      <alignment vertical="center"/>
    </xf>
    <xf numFmtId="0" fontId="2" fillId="0" borderId="15" xfId="0" applyFont="1" applyBorder="1" applyAlignment="1">
      <alignment vertical="center" wrapText="1"/>
    </xf>
    <xf numFmtId="9" fontId="2" fillId="0" borderId="10" xfId="0" quotePrefix="1" applyNumberFormat="1" applyFont="1" applyBorder="1" applyAlignment="1"/>
    <xf numFmtId="0" fontId="2" fillId="0" borderId="13" xfId="0" applyFont="1" applyBorder="1" applyAlignment="1"/>
    <xf numFmtId="0" fontId="2" fillId="0" borderId="1" xfId="0" applyFont="1" applyBorder="1" applyAlignment="1">
      <alignment vertical="top" wrapText="1"/>
    </xf>
    <xf numFmtId="0" fontId="0" fillId="0" borderId="1" xfId="0" applyBorder="1" applyAlignment="1">
      <alignment vertical="top"/>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vertical="top"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6" fillId="0" borderId="16"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4" fillId="0" borderId="8"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4" xfId="0" applyFont="1" applyFill="1" applyBorder="1" applyAlignment="1">
      <alignment horizontal="center" vertical="center"/>
    </xf>
    <xf numFmtId="38" fontId="15" fillId="0" borderId="1" xfId="1" applyFont="1" applyFill="1" applyBorder="1" applyAlignment="1">
      <alignment horizontal="center" vertical="center" wrapText="1"/>
    </xf>
    <xf numFmtId="38" fontId="15" fillId="0" borderId="1" xfId="1"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17"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4" fillId="0" borderId="17"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cellXfs>
  <cellStyles count="6">
    <cellStyle name="ハイパーリンク" xfId="2" builtinId="8"/>
    <cellStyle name="桁区切り" xfId="1" builtinId="6"/>
    <cellStyle name="桁区切り 2" xfId="4" xr:uid="{F073C069-6F7A-46D1-9770-C8354993213C}"/>
    <cellStyle name="標準" xfId="0" builtinId="0"/>
    <cellStyle name="標準 2" xfId="3" xr:uid="{982D2FCF-DC27-4156-A04E-939F77933CC1}"/>
    <cellStyle name="標準 3" xfId="5" xr:uid="{BB90A62E-1ABF-4E5A-BD76-0DC18F807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showGridLines="0" tabSelected="1" zoomScale="115" zoomScaleNormal="115" workbookViewId="0">
      <selection activeCell="E8" sqref="E8"/>
    </sheetView>
  </sheetViews>
  <sheetFormatPr defaultRowHeight="13.5" x14ac:dyDescent="0.15"/>
  <sheetData>
    <row r="1" spans="1:9" x14ac:dyDescent="0.15">
      <c r="A1" s="230" t="s">
        <v>138</v>
      </c>
      <c r="B1" s="231"/>
      <c r="C1" s="231"/>
      <c r="D1" s="231"/>
      <c r="E1" s="231"/>
      <c r="F1" s="231"/>
      <c r="G1" s="231"/>
      <c r="H1" s="231"/>
      <c r="I1" s="231"/>
    </row>
    <row r="2" spans="1:9" x14ac:dyDescent="0.15">
      <c r="A2" s="231"/>
      <c r="B2" s="231"/>
      <c r="C2" s="231"/>
      <c r="D2" s="231"/>
      <c r="E2" s="231"/>
      <c r="F2" s="231"/>
      <c r="G2" s="231"/>
      <c r="H2" s="231"/>
      <c r="I2" s="231"/>
    </row>
    <row r="3" spans="1:9" x14ac:dyDescent="0.15">
      <c r="A3" s="231"/>
      <c r="B3" s="231"/>
      <c r="C3" s="231"/>
      <c r="D3" s="231"/>
      <c r="E3" s="231"/>
      <c r="F3" s="231"/>
      <c r="G3" s="231"/>
      <c r="H3" s="231"/>
      <c r="I3" s="231"/>
    </row>
    <row r="4" spans="1:9" x14ac:dyDescent="0.15">
      <c r="A4" s="231"/>
      <c r="B4" s="231"/>
      <c r="C4" s="231"/>
      <c r="D4" s="231"/>
      <c r="E4" s="231"/>
      <c r="F4" s="231"/>
      <c r="G4" s="231"/>
      <c r="H4" s="231"/>
      <c r="I4" s="231"/>
    </row>
    <row r="5" spans="1:9" x14ac:dyDescent="0.15">
      <c r="A5" s="231"/>
      <c r="B5" s="231"/>
      <c r="C5" s="231"/>
      <c r="D5" s="231"/>
      <c r="E5" s="231"/>
      <c r="F5" s="231"/>
      <c r="G5" s="231"/>
      <c r="H5" s="231"/>
      <c r="I5" s="231"/>
    </row>
    <row r="6" spans="1:9" x14ac:dyDescent="0.15">
      <c r="A6" s="231"/>
      <c r="B6" s="231"/>
      <c r="C6" s="231"/>
      <c r="D6" s="231"/>
      <c r="E6" s="231"/>
      <c r="F6" s="231"/>
      <c r="G6" s="231"/>
      <c r="H6" s="231"/>
      <c r="I6" s="231"/>
    </row>
    <row r="7" spans="1:9" x14ac:dyDescent="0.15">
      <c r="A7" s="231"/>
      <c r="B7" s="231"/>
      <c r="C7" s="231"/>
      <c r="D7" s="231"/>
      <c r="E7" s="231"/>
      <c r="F7" s="231"/>
      <c r="G7" s="231"/>
      <c r="H7" s="231"/>
      <c r="I7" s="231"/>
    </row>
    <row r="12" spans="1:9" ht="20.100000000000001" customHeight="1" x14ac:dyDescent="0.15">
      <c r="A12" s="232" t="s">
        <v>36</v>
      </c>
      <c r="B12" s="232"/>
      <c r="C12" s="232"/>
      <c r="D12" s="232" t="s">
        <v>37</v>
      </c>
      <c r="E12" s="232"/>
      <c r="F12" s="232"/>
      <c r="G12" s="232" t="s">
        <v>38</v>
      </c>
      <c r="H12" s="232"/>
      <c r="I12" s="232"/>
    </row>
    <row r="13" spans="1:9" ht="20.100000000000001" customHeight="1" x14ac:dyDescent="0.15">
      <c r="A13" s="233" t="s">
        <v>39</v>
      </c>
      <c r="B13" s="233"/>
      <c r="C13" s="233"/>
      <c r="D13" s="234" t="s">
        <v>40</v>
      </c>
      <c r="E13" s="235"/>
      <c r="F13" s="235"/>
      <c r="G13" s="234" t="s">
        <v>41</v>
      </c>
      <c r="H13" s="234"/>
      <c r="I13" s="234"/>
    </row>
    <row r="14" spans="1:9" ht="20.100000000000001" customHeight="1" x14ac:dyDescent="0.15">
      <c r="A14" s="233"/>
      <c r="B14" s="233"/>
      <c r="C14" s="233"/>
      <c r="D14" s="235"/>
      <c r="E14" s="235"/>
      <c r="F14" s="235"/>
      <c r="G14" s="234"/>
      <c r="H14" s="234"/>
      <c r="I14" s="234"/>
    </row>
    <row r="15" spans="1:9" ht="20.100000000000001" customHeight="1" x14ac:dyDescent="0.15">
      <c r="A15" s="233"/>
      <c r="B15" s="233"/>
      <c r="C15" s="233"/>
      <c r="D15" s="235"/>
      <c r="E15" s="235"/>
      <c r="F15" s="235"/>
      <c r="G15" s="234"/>
      <c r="H15" s="234"/>
      <c r="I15" s="234"/>
    </row>
    <row r="16" spans="1:9" ht="20.100000000000001" customHeight="1" x14ac:dyDescent="0.15">
      <c r="A16" s="233"/>
      <c r="B16" s="233"/>
      <c r="C16" s="233"/>
      <c r="D16" s="235"/>
      <c r="E16" s="235"/>
      <c r="F16" s="235"/>
      <c r="G16" s="234"/>
      <c r="H16" s="234"/>
      <c r="I16" s="234"/>
    </row>
    <row r="17" spans="1:9" ht="20.100000000000001" customHeight="1" x14ac:dyDescent="0.15">
      <c r="A17" s="233" t="s">
        <v>42</v>
      </c>
      <c r="B17" s="233"/>
      <c r="C17" s="233"/>
      <c r="D17" s="235" t="s">
        <v>43</v>
      </c>
      <c r="E17" s="235"/>
      <c r="F17" s="235"/>
      <c r="G17" s="236" t="s">
        <v>44</v>
      </c>
      <c r="H17" s="237"/>
      <c r="I17" s="238"/>
    </row>
    <row r="18" spans="1:9" ht="20.100000000000001" customHeight="1" x14ac:dyDescent="0.15">
      <c r="A18" s="233"/>
      <c r="B18" s="233"/>
      <c r="C18" s="233"/>
      <c r="D18" s="235"/>
      <c r="E18" s="235"/>
      <c r="F18" s="235"/>
      <c r="G18" s="239"/>
      <c r="H18" s="240"/>
      <c r="I18" s="241"/>
    </row>
    <row r="19" spans="1:9" ht="20.100000000000001" customHeight="1" x14ac:dyDescent="0.15">
      <c r="A19" s="233"/>
      <c r="B19" s="233"/>
      <c r="C19" s="233"/>
      <c r="D19" s="235"/>
      <c r="E19" s="235"/>
      <c r="F19" s="235"/>
      <c r="G19" s="239"/>
      <c r="H19" s="240"/>
      <c r="I19" s="241"/>
    </row>
    <row r="20" spans="1:9" ht="20.100000000000001" customHeight="1" x14ac:dyDescent="0.15">
      <c r="A20" s="233"/>
      <c r="B20" s="233"/>
      <c r="C20" s="233"/>
      <c r="D20" s="235"/>
      <c r="E20" s="235"/>
      <c r="F20" s="235"/>
      <c r="G20" s="242"/>
      <c r="H20" s="243"/>
      <c r="I20" s="244"/>
    </row>
    <row r="21" spans="1:9" ht="20.100000000000001" customHeight="1" x14ac:dyDescent="0.15">
      <c r="A21" s="233" t="s">
        <v>45</v>
      </c>
      <c r="B21" s="233"/>
      <c r="C21" s="233"/>
      <c r="D21" s="234" t="s">
        <v>46</v>
      </c>
      <c r="E21" s="235"/>
      <c r="F21" s="235"/>
      <c r="G21" s="234" t="s">
        <v>41</v>
      </c>
      <c r="H21" s="234"/>
      <c r="I21" s="234"/>
    </row>
    <row r="22" spans="1:9" ht="20.100000000000001" customHeight="1" x14ac:dyDescent="0.15">
      <c r="A22" s="233"/>
      <c r="B22" s="233"/>
      <c r="C22" s="233"/>
      <c r="D22" s="235"/>
      <c r="E22" s="235"/>
      <c r="F22" s="235"/>
      <c r="G22" s="234"/>
      <c r="H22" s="234"/>
      <c r="I22" s="234"/>
    </row>
    <row r="23" spans="1:9" ht="20.100000000000001" customHeight="1" x14ac:dyDescent="0.15">
      <c r="A23" s="233"/>
      <c r="B23" s="233"/>
      <c r="C23" s="233"/>
      <c r="D23" s="235"/>
      <c r="E23" s="235"/>
      <c r="F23" s="235"/>
      <c r="G23" s="234"/>
      <c r="H23" s="234"/>
      <c r="I23" s="234"/>
    </row>
    <row r="24" spans="1:9" ht="20.100000000000001" customHeight="1" x14ac:dyDescent="0.15">
      <c r="A24" s="233"/>
      <c r="B24" s="233"/>
      <c r="C24" s="233"/>
      <c r="D24" s="235"/>
      <c r="E24" s="235"/>
      <c r="F24" s="235"/>
      <c r="G24" s="234"/>
      <c r="H24" s="234"/>
      <c r="I24" s="234"/>
    </row>
    <row r="25" spans="1:9" ht="20.100000000000001" customHeight="1" x14ac:dyDescent="0.15">
      <c r="A25" s="233" t="s">
        <v>47</v>
      </c>
      <c r="B25" s="233"/>
      <c r="C25" s="233"/>
      <c r="D25" s="235" t="s">
        <v>48</v>
      </c>
      <c r="E25" s="235"/>
      <c r="F25" s="235"/>
      <c r="G25" s="245" t="s">
        <v>87</v>
      </c>
      <c r="H25" s="246"/>
      <c r="I25" s="246"/>
    </row>
    <row r="26" spans="1:9" ht="20.100000000000001" customHeight="1" x14ac:dyDescent="0.15">
      <c r="A26" s="233"/>
      <c r="B26" s="233"/>
      <c r="C26" s="233"/>
      <c r="D26" s="235"/>
      <c r="E26" s="235"/>
      <c r="F26" s="235"/>
      <c r="G26" s="246"/>
      <c r="H26" s="246"/>
      <c r="I26" s="246"/>
    </row>
    <row r="27" spans="1:9" ht="20.100000000000001" customHeight="1" x14ac:dyDescent="0.15">
      <c r="A27" s="233"/>
      <c r="B27" s="233"/>
      <c r="C27" s="233"/>
      <c r="D27" s="235"/>
      <c r="E27" s="235"/>
      <c r="F27" s="235"/>
      <c r="G27" s="246"/>
      <c r="H27" s="246"/>
      <c r="I27" s="246"/>
    </row>
    <row r="28" spans="1:9" ht="20.100000000000001" customHeight="1" x14ac:dyDescent="0.15">
      <c r="A28" s="233"/>
      <c r="B28" s="233"/>
      <c r="C28" s="233"/>
      <c r="D28" s="235"/>
      <c r="E28" s="235"/>
      <c r="F28" s="235"/>
      <c r="G28" s="246"/>
      <c r="H28" s="246"/>
      <c r="I28" s="246"/>
    </row>
    <row r="29" spans="1:9" ht="20.100000000000001" customHeight="1" x14ac:dyDescent="0.15">
      <c r="A29" s="233" t="s">
        <v>49</v>
      </c>
      <c r="B29" s="233"/>
      <c r="C29" s="233"/>
      <c r="D29" s="235" t="s">
        <v>50</v>
      </c>
      <c r="E29" s="235"/>
      <c r="F29" s="235"/>
      <c r="G29" s="245" t="s">
        <v>51</v>
      </c>
      <c r="H29" s="246"/>
      <c r="I29" s="246"/>
    </row>
    <row r="30" spans="1:9" ht="20.100000000000001" customHeight="1" x14ac:dyDescent="0.15">
      <c r="A30" s="233"/>
      <c r="B30" s="233"/>
      <c r="C30" s="233"/>
      <c r="D30" s="235"/>
      <c r="E30" s="235"/>
      <c r="F30" s="235"/>
      <c r="G30" s="246"/>
      <c r="H30" s="246"/>
      <c r="I30" s="246"/>
    </row>
    <row r="31" spans="1:9" ht="20.100000000000001" customHeight="1" x14ac:dyDescent="0.15">
      <c r="A31" s="233"/>
      <c r="B31" s="233"/>
      <c r="C31" s="233"/>
      <c r="D31" s="235"/>
      <c r="E31" s="235"/>
      <c r="F31" s="235"/>
      <c r="G31" s="246"/>
      <c r="H31" s="246"/>
      <c r="I31" s="246"/>
    </row>
    <row r="32" spans="1:9" ht="20.100000000000001" customHeight="1" x14ac:dyDescent="0.15">
      <c r="A32" s="233"/>
      <c r="B32" s="233"/>
      <c r="C32" s="233"/>
      <c r="D32" s="235"/>
      <c r="E32" s="235"/>
      <c r="F32" s="235"/>
      <c r="G32" s="246"/>
      <c r="H32" s="246"/>
      <c r="I32" s="246"/>
    </row>
  </sheetData>
  <mergeCells count="19">
    <mergeCell ref="A25:C28"/>
    <mergeCell ref="D25:F28"/>
    <mergeCell ref="G25:I28"/>
    <mergeCell ref="A29:C32"/>
    <mergeCell ref="D29:F32"/>
    <mergeCell ref="G29:I32"/>
    <mergeCell ref="A17:C20"/>
    <mergeCell ref="D17:F20"/>
    <mergeCell ref="G17:I20"/>
    <mergeCell ref="A21:C24"/>
    <mergeCell ref="D21:F24"/>
    <mergeCell ref="G21:I24"/>
    <mergeCell ref="A1:I7"/>
    <mergeCell ref="A12:C12"/>
    <mergeCell ref="D12:F12"/>
    <mergeCell ref="G12:I12"/>
    <mergeCell ref="A13:C16"/>
    <mergeCell ref="D13:F16"/>
    <mergeCell ref="G13:I16"/>
  </mergeCells>
  <phoneticPr fontId="1"/>
  <hyperlinks>
    <hyperlink ref="A13:C16" location="'A２'!A1" display="Ａ２" xr:uid="{00000000-0004-0000-0000-000000000000}"/>
    <hyperlink ref="A17:C20" location="'Ａ３'!A1" display="Ａ３" xr:uid="{00000000-0004-0000-0000-000001000000}"/>
    <hyperlink ref="A21:C24" location="'A６'!A1" display="Ａ６" xr:uid="{00000000-0004-0000-0000-000002000000}"/>
    <hyperlink ref="A25:C28" location="'Ａ７'!A1" display="Ａ７" xr:uid="{00000000-0004-0000-0000-000003000000}"/>
    <hyperlink ref="A29:C32" location="ＡＦ!A1" display="ＡＦ" xr:uid="{00000000-0004-0000-0000-000004000000}"/>
  </hyperlinks>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DB456-614A-4540-B8B0-FCC392611D5A}">
  <sheetPr>
    <pageSetUpPr fitToPage="1"/>
  </sheetPr>
  <dimension ref="A1:AU65"/>
  <sheetViews>
    <sheetView view="pageBreakPreview" zoomScaleNormal="75" zoomScaleSheetLayoutView="100" workbookViewId="0">
      <selection activeCell="AO69" sqref="AO69"/>
    </sheetView>
  </sheetViews>
  <sheetFormatPr defaultColWidth="9" defaultRowHeight="17.100000000000001" customHeight="1" x14ac:dyDescent="0.15"/>
  <cols>
    <col min="1" max="1" width="4.5" style="26" customWidth="1"/>
    <col min="2" max="2" width="7.5" style="26" customWidth="1"/>
    <col min="3" max="3" width="30.5" style="26" customWidth="1"/>
    <col min="4" max="19" width="2.5" style="26" customWidth="1"/>
    <col min="20" max="25" width="2.5" style="27" customWidth="1"/>
    <col min="26" max="27" width="2.5" style="26" customWidth="1"/>
    <col min="28" max="28" width="2.5" style="28" customWidth="1"/>
    <col min="29" max="33" width="2.5" style="26" customWidth="1"/>
    <col min="34" max="36" width="2.5" style="28" customWidth="1"/>
    <col min="37" max="45" width="2.5" style="26" customWidth="1"/>
    <col min="46" max="47" width="8.5" style="26" customWidth="1"/>
    <col min="48" max="48" width="2.875" style="26" customWidth="1"/>
    <col min="49" max="49" width="2.5" style="26" customWidth="1"/>
    <col min="50" max="16384" width="9" style="26"/>
  </cols>
  <sheetData>
    <row r="1" spans="1:47" customFormat="1" ht="13.5" x14ac:dyDescent="0.15">
      <c r="A1" s="5" t="s">
        <v>52</v>
      </c>
      <c r="C1" s="6"/>
      <c r="D1" s="6"/>
      <c r="E1" s="6"/>
      <c r="F1" s="6"/>
      <c r="G1" s="6"/>
      <c r="H1" s="6"/>
      <c r="I1" s="6"/>
      <c r="J1" s="6"/>
      <c r="K1" s="7"/>
      <c r="L1" s="6"/>
    </row>
    <row r="2" spans="1:47" ht="16.5" customHeight="1" x14ac:dyDescent="0.15"/>
    <row r="3" spans="1:47" customFormat="1" ht="13.5" x14ac:dyDescent="0.15">
      <c r="A3" s="250" t="s">
        <v>9</v>
      </c>
      <c r="B3" s="250"/>
      <c r="C3" s="250"/>
      <c r="D3" s="250"/>
      <c r="E3" s="250"/>
      <c r="F3" s="250"/>
      <c r="G3" s="250"/>
      <c r="H3" s="250"/>
      <c r="I3" s="250"/>
      <c r="J3" s="250"/>
      <c r="K3" s="250"/>
      <c r="L3" s="250"/>
    </row>
    <row r="5" spans="1:47" ht="17.100000000000001" customHeight="1" x14ac:dyDescent="0.15">
      <c r="A5" s="30" t="s">
        <v>147</v>
      </c>
      <c r="B5" s="31"/>
      <c r="C5" s="32" t="s">
        <v>148</v>
      </c>
      <c r="D5" s="33"/>
      <c r="E5" s="34"/>
      <c r="F5" s="34"/>
      <c r="G5" s="34"/>
      <c r="H5" s="34"/>
      <c r="I5" s="34"/>
      <c r="J5" s="34"/>
      <c r="K5" s="34"/>
      <c r="L5" s="34"/>
      <c r="M5" s="34"/>
      <c r="N5" s="34"/>
      <c r="O5" s="34"/>
      <c r="P5" s="34"/>
      <c r="Q5" s="34"/>
      <c r="R5" s="34"/>
      <c r="S5" s="34"/>
      <c r="T5" s="35" t="s">
        <v>11</v>
      </c>
      <c r="U5" s="36"/>
      <c r="V5" s="36"/>
      <c r="W5" s="36"/>
      <c r="X5" s="36"/>
      <c r="Y5" s="36"/>
      <c r="Z5" s="34"/>
      <c r="AA5" s="34"/>
      <c r="AB5" s="37"/>
      <c r="AC5" s="34"/>
      <c r="AD5" s="34"/>
      <c r="AE5" s="34"/>
      <c r="AF5" s="34"/>
      <c r="AG5" s="34"/>
      <c r="AH5" s="37"/>
      <c r="AI5" s="37"/>
      <c r="AJ5" s="37"/>
      <c r="AK5" s="34"/>
      <c r="AL5" s="34"/>
      <c r="AM5" s="34"/>
      <c r="AN5" s="34"/>
      <c r="AO5" s="34"/>
      <c r="AP5" s="34"/>
      <c r="AQ5" s="34"/>
      <c r="AR5" s="34"/>
      <c r="AS5" s="34"/>
      <c r="AT5" s="38" t="s">
        <v>149</v>
      </c>
      <c r="AU5" s="38" t="s">
        <v>150</v>
      </c>
    </row>
    <row r="6" spans="1:47" ht="17.100000000000001" customHeight="1" x14ac:dyDescent="0.15">
      <c r="A6" s="38" t="s">
        <v>151</v>
      </c>
      <c r="B6" s="39" t="s">
        <v>152</v>
      </c>
      <c r="C6" s="40"/>
      <c r="D6" s="41"/>
      <c r="AT6" s="42" t="s">
        <v>153</v>
      </c>
      <c r="AU6" s="42" t="s">
        <v>154</v>
      </c>
    </row>
    <row r="7" spans="1:47" ht="17.100000000000001" customHeight="1" x14ac:dyDescent="0.15">
      <c r="A7" s="43" t="s">
        <v>155</v>
      </c>
      <c r="B7" s="43">
        <v>1111</v>
      </c>
      <c r="C7" s="44" t="s">
        <v>156</v>
      </c>
      <c r="D7" s="251" t="s">
        <v>157</v>
      </c>
      <c r="E7" s="252"/>
      <c r="F7" s="252"/>
      <c r="G7" s="252"/>
      <c r="H7" s="253"/>
      <c r="I7" s="47" t="s">
        <v>158</v>
      </c>
      <c r="J7" s="34"/>
      <c r="K7" s="34"/>
      <c r="L7" s="34"/>
      <c r="M7" s="34"/>
      <c r="N7" s="34"/>
      <c r="O7" s="34"/>
      <c r="P7" s="34"/>
      <c r="Q7" s="34"/>
      <c r="R7" s="48"/>
      <c r="S7" s="34"/>
      <c r="T7" s="34"/>
      <c r="U7" s="49"/>
      <c r="V7" s="50"/>
      <c r="W7" s="51"/>
      <c r="X7" s="51"/>
      <c r="Y7" s="51"/>
      <c r="Z7" s="51"/>
      <c r="AA7" s="51"/>
      <c r="AB7" s="51"/>
      <c r="AC7" s="52"/>
      <c r="AD7" s="51"/>
      <c r="AE7" s="50"/>
      <c r="AF7" s="50"/>
      <c r="AG7" s="50"/>
      <c r="AH7" s="50"/>
      <c r="AI7" s="51"/>
      <c r="AJ7" s="51"/>
      <c r="AK7" s="51"/>
      <c r="AL7" s="51"/>
      <c r="AM7" s="51"/>
      <c r="AN7" s="51"/>
      <c r="AO7" s="51"/>
      <c r="AP7" s="51"/>
      <c r="AQ7" s="51"/>
      <c r="AR7" s="51"/>
      <c r="AS7" s="53"/>
      <c r="AT7" s="54">
        <f>R8</f>
        <v>1176</v>
      </c>
      <c r="AU7" s="55" t="s">
        <v>159</v>
      </c>
    </row>
    <row r="8" spans="1:47" ht="17.100000000000001" customHeight="1" x14ac:dyDescent="0.15">
      <c r="A8" s="43" t="s">
        <v>155</v>
      </c>
      <c r="B8" s="43">
        <v>2111</v>
      </c>
      <c r="C8" s="44" t="s">
        <v>160</v>
      </c>
      <c r="D8" s="254"/>
      <c r="E8" s="255"/>
      <c r="F8" s="255"/>
      <c r="G8" s="255"/>
      <c r="H8" s="256"/>
      <c r="I8" s="56"/>
      <c r="J8" s="57"/>
      <c r="K8" s="57"/>
      <c r="L8" s="57"/>
      <c r="M8" s="57"/>
      <c r="N8" s="57"/>
      <c r="O8" s="57"/>
      <c r="P8" s="57"/>
      <c r="Q8" s="57"/>
      <c r="R8" s="247">
        <v>1176</v>
      </c>
      <c r="S8" s="247"/>
      <c r="T8" s="58" t="s">
        <v>161</v>
      </c>
      <c r="U8" s="59"/>
      <c r="V8" s="50" t="s">
        <v>162</v>
      </c>
      <c r="W8" s="51"/>
      <c r="X8" s="51"/>
      <c r="Y8" s="51"/>
      <c r="Z8" s="51"/>
      <c r="AA8" s="51"/>
      <c r="AB8" s="51"/>
      <c r="AC8" s="51"/>
      <c r="AD8" s="51"/>
      <c r="AE8" s="51"/>
      <c r="AF8" s="51"/>
      <c r="AG8" s="51"/>
      <c r="AH8" s="52"/>
      <c r="AI8" s="51"/>
      <c r="AJ8" s="51"/>
      <c r="AK8" s="51"/>
      <c r="AL8" s="51"/>
      <c r="AM8" s="51"/>
      <c r="AN8" s="248">
        <f>ROUND(R8/30.4,0)</f>
        <v>39</v>
      </c>
      <c r="AO8" s="249"/>
      <c r="AP8" s="50" t="s">
        <v>161</v>
      </c>
      <c r="AQ8" s="60"/>
      <c r="AR8" s="51"/>
      <c r="AS8" s="53"/>
      <c r="AT8" s="54">
        <f>AN8</f>
        <v>39</v>
      </c>
      <c r="AU8" s="55" t="s">
        <v>163</v>
      </c>
    </row>
    <row r="9" spans="1:47" ht="17.100000000000001" customHeight="1" x14ac:dyDescent="0.15">
      <c r="A9" s="43" t="s">
        <v>155</v>
      </c>
      <c r="B9" s="43">
        <v>1211</v>
      </c>
      <c r="C9" s="44" t="s">
        <v>164</v>
      </c>
      <c r="D9" s="61"/>
      <c r="E9" s="62"/>
      <c r="F9" s="62"/>
      <c r="G9" s="62"/>
      <c r="H9" s="63"/>
      <c r="I9" s="47" t="s">
        <v>165</v>
      </c>
      <c r="J9" s="34"/>
      <c r="K9" s="34"/>
      <c r="L9" s="34"/>
      <c r="M9" s="34"/>
      <c r="N9" s="34"/>
      <c r="O9" s="34"/>
      <c r="P9" s="34"/>
      <c r="Q9" s="34"/>
      <c r="R9" s="48"/>
      <c r="S9" s="34"/>
      <c r="T9" s="34"/>
      <c r="U9" s="49"/>
      <c r="V9" s="50"/>
      <c r="W9" s="51"/>
      <c r="X9" s="51"/>
      <c r="Y9" s="51"/>
      <c r="Z9" s="51"/>
      <c r="AA9" s="51"/>
      <c r="AB9" s="51"/>
      <c r="AC9" s="52"/>
      <c r="AD9" s="51"/>
      <c r="AE9" s="50"/>
      <c r="AF9" s="50"/>
      <c r="AG9" s="50"/>
      <c r="AH9" s="52"/>
      <c r="AI9" s="51"/>
      <c r="AJ9" s="51"/>
      <c r="AK9" s="51"/>
      <c r="AL9" s="51"/>
      <c r="AM9" s="51"/>
      <c r="AN9" s="51"/>
      <c r="AO9" s="51"/>
      <c r="AP9" s="51"/>
      <c r="AQ9" s="51"/>
      <c r="AR9" s="51"/>
      <c r="AS9" s="53"/>
      <c r="AT9" s="54">
        <f>R10</f>
        <v>2349</v>
      </c>
      <c r="AU9" s="55" t="s">
        <v>159</v>
      </c>
    </row>
    <row r="10" spans="1:47" ht="17.100000000000001" customHeight="1" x14ac:dyDescent="0.15">
      <c r="A10" s="43" t="s">
        <v>155</v>
      </c>
      <c r="B10" s="43">
        <v>2211</v>
      </c>
      <c r="C10" s="44" t="s">
        <v>166</v>
      </c>
      <c r="D10" s="61"/>
      <c r="E10" s="62"/>
      <c r="F10" s="62"/>
      <c r="G10" s="62"/>
      <c r="H10" s="63"/>
      <c r="I10" s="56"/>
      <c r="J10" s="57"/>
      <c r="K10" s="57"/>
      <c r="L10" s="57"/>
      <c r="M10" s="57"/>
      <c r="N10" s="57"/>
      <c r="O10" s="57"/>
      <c r="P10" s="57"/>
      <c r="Q10" s="57"/>
      <c r="R10" s="247">
        <v>2349</v>
      </c>
      <c r="S10" s="247"/>
      <c r="T10" s="58" t="s">
        <v>161</v>
      </c>
      <c r="U10" s="59"/>
      <c r="V10" s="50" t="s">
        <v>162</v>
      </c>
      <c r="W10" s="51"/>
      <c r="X10" s="51"/>
      <c r="Y10" s="51"/>
      <c r="Z10" s="51"/>
      <c r="AA10" s="51"/>
      <c r="AB10" s="51"/>
      <c r="AC10" s="52"/>
      <c r="AD10" s="51"/>
      <c r="AE10" s="50"/>
      <c r="AF10" s="50"/>
      <c r="AG10" s="50"/>
      <c r="AH10" s="52"/>
      <c r="AI10" s="51"/>
      <c r="AJ10" s="51"/>
      <c r="AK10" s="51"/>
      <c r="AL10" s="51"/>
      <c r="AM10" s="51"/>
      <c r="AN10" s="248">
        <f t="shared" ref="AN10" si="0">ROUND(R10/30.4,0)</f>
        <v>77</v>
      </c>
      <c r="AO10" s="249"/>
      <c r="AP10" s="50" t="s">
        <v>161</v>
      </c>
      <c r="AQ10" s="60"/>
      <c r="AR10" s="51"/>
      <c r="AS10" s="53"/>
      <c r="AT10" s="54">
        <f t="shared" ref="AT10:AT16" si="1">AN10</f>
        <v>77</v>
      </c>
      <c r="AU10" s="55" t="s">
        <v>163</v>
      </c>
    </row>
    <row r="11" spans="1:47" ht="17.100000000000001" customHeight="1" x14ac:dyDescent="0.15">
      <c r="A11" s="43" t="s">
        <v>155</v>
      </c>
      <c r="B11" s="43">
        <v>1321</v>
      </c>
      <c r="C11" s="44" t="s">
        <v>167</v>
      </c>
      <c r="D11" s="61"/>
      <c r="E11" s="62"/>
      <c r="F11" s="62"/>
      <c r="G11" s="62"/>
      <c r="H11" s="63"/>
      <c r="I11" s="47" t="s">
        <v>168</v>
      </c>
      <c r="J11" s="64"/>
      <c r="K11" s="64"/>
      <c r="L11" s="64"/>
      <c r="M11" s="64"/>
      <c r="N11" s="64"/>
      <c r="O11" s="64"/>
      <c r="P11" s="64"/>
      <c r="Q11" s="64"/>
      <c r="R11" s="48"/>
      <c r="S11" s="34"/>
      <c r="T11" s="34"/>
      <c r="U11" s="49"/>
      <c r="V11" s="50"/>
      <c r="W11" s="51"/>
      <c r="X11" s="51"/>
      <c r="Y11" s="51"/>
      <c r="Z11" s="51"/>
      <c r="AA11" s="51"/>
      <c r="AB11" s="51"/>
      <c r="AC11" s="52"/>
      <c r="AD11" s="51"/>
      <c r="AE11" s="50"/>
      <c r="AF11" s="50"/>
      <c r="AG11" s="50"/>
      <c r="AH11" s="52"/>
      <c r="AI11" s="51"/>
      <c r="AJ11" s="51"/>
      <c r="AK11" s="51"/>
      <c r="AL11" s="51"/>
      <c r="AM11" s="51"/>
      <c r="AN11" s="51"/>
      <c r="AO11" s="51"/>
      <c r="AP11" s="51"/>
      <c r="AQ11" s="51"/>
      <c r="AR11" s="51"/>
      <c r="AS11" s="53"/>
      <c r="AT11" s="54">
        <f>R12</f>
        <v>3727</v>
      </c>
      <c r="AU11" s="55" t="s">
        <v>159</v>
      </c>
    </row>
    <row r="12" spans="1:47" ht="17.100000000000001" customHeight="1" x14ac:dyDescent="0.15">
      <c r="A12" s="43" t="s">
        <v>155</v>
      </c>
      <c r="B12" s="43">
        <v>2321</v>
      </c>
      <c r="C12" s="44" t="s">
        <v>169</v>
      </c>
      <c r="D12" s="65"/>
      <c r="E12" s="66"/>
      <c r="F12" s="66"/>
      <c r="G12" s="66"/>
      <c r="H12" s="67"/>
      <c r="I12" s="56"/>
      <c r="J12" s="57"/>
      <c r="K12" s="57"/>
      <c r="L12" s="57"/>
      <c r="M12" s="57"/>
      <c r="N12" s="57"/>
      <c r="O12" s="57"/>
      <c r="P12" s="57"/>
      <c r="Q12" s="57"/>
      <c r="R12" s="247">
        <v>3727</v>
      </c>
      <c r="S12" s="247"/>
      <c r="T12" s="58" t="s">
        <v>161</v>
      </c>
      <c r="U12" s="59"/>
      <c r="V12" s="50" t="s">
        <v>162</v>
      </c>
      <c r="W12" s="51"/>
      <c r="X12" s="51"/>
      <c r="Y12" s="51"/>
      <c r="Z12" s="51"/>
      <c r="AA12" s="51"/>
      <c r="AB12" s="51"/>
      <c r="AC12" s="52"/>
      <c r="AD12" s="51"/>
      <c r="AE12" s="50"/>
      <c r="AF12" s="50"/>
      <c r="AG12" s="50"/>
      <c r="AH12" s="52"/>
      <c r="AI12" s="51"/>
      <c r="AJ12" s="51"/>
      <c r="AK12" s="51"/>
      <c r="AL12" s="51"/>
      <c r="AM12" s="51"/>
      <c r="AN12" s="248">
        <f t="shared" ref="AN12" si="2">ROUND(R12/30.4,0)</f>
        <v>123</v>
      </c>
      <c r="AO12" s="249"/>
      <c r="AP12" s="50" t="s">
        <v>161</v>
      </c>
      <c r="AQ12" s="60"/>
      <c r="AR12" s="51"/>
      <c r="AS12" s="53"/>
      <c r="AT12" s="54">
        <f t="shared" si="1"/>
        <v>123</v>
      </c>
      <c r="AU12" s="55" t="s">
        <v>163</v>
      </c>
    </row>
    <row r="13" spans="1:47" ht="17.100000000000001" customHeight="1" x14ac:dyDescent="0.15">
      <c r="A13" s="43" t="s">
        <v>155</v>
      </c>
      <c r="B13" s="43">
        <v>2411</v>
      </c>
      <c r="C13" s="44" t="s">
        <v>170</v>
      </c>
      <c r="D13" s="251" t="s">
        <v>171</v>
      </c>
      <c r="E13" s="252"/>
      <c r="F13" s="252"/>
      <c r="G13" s="252"/>
      <c r="H13" s="253"/>
      <c r="I13" s="50" t="s">
        <v>172</v>
      </c>
      <c r="J13" s="51"/>
      <c r="K13" s="51"/>
      <c r="L13" s="57"/>
      <c r="M13" s="57"/>
      <c r="N13" s="57"/>
      <c r="O13" s="57"/>
      <c r="P13" s="57"/>
      <c r="Q13" s="57"/>
      <c r="R13" s="51"/>
      <c r="S13" s="51"/>
      <c r="T13" s="51"/>
      <c r="U13" s="51"/>
      <c r="V13" s="51"/>
      <c r="W13" s="51"/>
      <c r="X13" s="51"/>
      <c r="Y13" s="51"/>
      <c r="Z13" s="51"/>
      <c r="AA13" s="51"/>
      <c r="AB13" s="51"/>
      <c r="AC13" s="51"/>
      <c r="AD13" s="51"/>
      <c r="AE13" s="51"/>
      <c r="AF13" s="51"/>
      <c r="AG13" s="51"/>
      <c r="AH13" s="51"/>
      <c r="AI13" s="51"/>
      <c r="AJ13" s="51"/>
      <c r="AK13" s="51"/>
      <c r="AL13" s="51"/>
      <c r="AM13" s="51"/>
      <c r="AN13" s="248">
        <v>287</v>
      </c>
      <c r="AO13" s="249"/>
      <c r="AP13" s="50" t="s">
        <v>161</v>
      </c>
      <c r="AQ13" s="60"/>
      <c r="AR13" s="51"/>
      <c r="AS13" s="53"/>
      <c r="AT13" s="54">
        <f>AN13</f>
        <v>287</v>
      </c>
      <c r="AU13" s="55" t="s">
        <v>173</v>
      </c>
    </row>
    <row r="14" spans="1:47" ht="17.100000000000001" customHeight="1" x14ac:dyDescent="0.15">
      <c r="A14" s="43" t="s">
        <v>155</v>
      </c>
      <c r="B14" s="43">
        <v>2511</v>
      </c>
      <c r="C14" s="44" t="s">
        <v>174</v>
      </c>
      <c r="D14" s="254"/>
      <c r="E14" s="255"/>
      <c r="F14" s="255"/>
      <c r="G14" s="255"/>
      <c r="H14" s="256"/>
      <c r="I14" s="36" t="s">
        <v>175</v>
      </c>
      <c r="J14" s="34"/>
      <c r="K14" s="34"/>
      <c r="L14" s="34"/>
      <c r="M14" s="34"/>
      <c r="N14" s="34"/>
      <c r="O14" s="34"/>
      <c r="P14" s="34"/>
      <c r="Q14" s="34"/>
      <c r="R14" s="34"/>
      <c r="S14" s="34"/>
      <c r="T14" s="34"/>
      <c r="U14" s="49"/>
      <c r="V14" s="68" t="s">
        <v>176</v>
      </c>
      <c r="W14" s="51"/>
      <c r="X14" s="51"/>
      <c r="Y14" s="51"/>
      <c r="Z14" s="51"/>
      <c r="AA14" s="51"/>
      <c r="AB14" s="51"/>
      <c r="AC14" s="51"/>
      <c r="AD14" s="51"/>
      <c r="AE14" s="51"/>
      <c r="AF14" s="51"/>
      <c r="AG14" s="51"/>
      <c r="AH14" s="51"/>
      <c r="AI14" s="51"/>
      <c r="AJ14" s="51"/>
      <c r="AK14" s="51"/>
      <c r="AL14" s="51"/>
      <c r="AM14" s="51"/>
      <c r="AN14" s="248">
        <v>179</v>
      </c>
      <c r="AO14" s="249"/>
      <c r="AP14" s="50" t="s">
        <v>161</v>
      </c>
      <c r="AQ14" s="60"/>
      <c r="AR14" s="51"/>
      <c r="AS14" s="53"/>
      <c r="AT14" s="54">
        <f t="shared" si="1"/>
        <v>179</v>
      </c>
      <c r="AU14" s="69"/>
    </row>
    <row r="15" spans="1:47" ht="17.100000000000001" customHeight="1" x14ac:dyDescent="0.15">
      <c r="A15" s="43" t="s">
        <v>155</v>
      </c>
      <c r="B15" s="43">
        <v>2621</v>
      </c>
      <c r="C15" s="44" t="s">
        <v>177</v>
      </c>
      <c r="D15" s="61"/>
      <c r="E15" s="62"/>
      <c r="F15" s="62"/>
      <c r="G15" s="62"/>
      <c r="H15" s="63"/>
      <c r="I15" s="58"/>
      <c r="J15" s="57"/>
      <c r="K15" s="57"/>
      <c r="L15" s="57"/>
      <c r="M15" s="57"/>
      <c r="N15" s="57"/>
      <c r="O15" s="57"/>
      <c r="P15" s="57"/>
      <c r="Q15" s="57"/>
      <c r="R15" s="57"/>
      <c r="S15" s="57"/>
      <c r="T15" s="57"/>
      <c r="U15" s="70"/>
      <c r="V15" s="68" t="s">
        <v>178</v>
      </c>
      <c r="W15" s="51"/>
      <c r="X15" s="51"/>
      <c r="Y15" s="51"/>
      <c r="Z15" s="51"/>
      <c r="AA15" s="51"/>
      <c r="AB15" s="51"/>
      <c r="AC15" s="51"/>
      <c r="AD15" s="51"/>
      <c r="AE15" s="51"/>
      <c r="AF15" s="51"/>
      <c r="AG15" s="51"/>
      <c r="AH15" s="51"/>
      <c r="AI15" s="51"/>
      <c r="AJ15" s="51"/>
      <c r="AK15" s="51"/>
      <c r="AL15" s="51"/>
      <c r="AM15" s="51"/>
      <c r="AN15" s="248">
        <v>220</v>
      </c>
      <c r="AO15" s="249"/>
      <c r="AP15" s="50" t="s">
        <v>161</v>
      </c>
      <c r="AQ15" s="60"/>
      <c r="AR15" s="51"/>
      <c r="AS15" s="53"/>
      <c r="AT15" s="54">
        <f t="shared" si="1"/>
        <v>220</v>
      </c>
      <c r="AU15" s="69"/>
    </row>
    <row r="16" spans="1:47" ht="17.100000000000001" customHeight="1" x14ac:dyDescent="0.15">
      <c r="A16" s="43" t="s">
        <v>155</v>
      </c>
      <c r="B16" s="43">
        <v>1411</v>
      </c>
      <c r="C16" s="44" t="s">
        <v>179</v>
      </c>
      <c r="D16" s="65"/>
      <c r="E16" s="66"/>
      <c r="F16" s="66"/>
      <c r="G16" s="66"/>
      <c r="H16" s="67"/>
      <c r="I16" s="71" t="s">
        <v>180</v>
      </c>
      <c r="J16" s="71"/>
      <c r="K16" s="71"/>
      <c r="L16" s="71"/>
      <c r="M16" s="71"/>
      <c r="N16" s="71"/>
      <c r="O16" s="71"/>
      <c r="P16" s="71"/>
      <c r="Q16" s="72"/>
      <c r="R16" s="51"/>
      <c r="S16" s="51"/>
      <c r="T16" s="51"/>
      <c r="U16" s="51"/>
      <c r="V16" s="51"/>
      <c r="W16" s="51"/>
      <c r="X16" s="51"/>
      <c r="Y16" s="51"/>
      <c r="Z16" s="51"/>
      <c r="AA16" s="51"/>
      <c r="AB16" s="51"/>
      <c r="AC16" s="51"/>
      <c r="AD16" s="51"/>
      <c r="AE16" s="51"/>
      <c r="AF16" s="51"/>
      <c r="AG16" s="51"/>
      <c r="AH16" s="51"/>
      <c r="AI16" s="51"/>
      <c r="AJ16" s="51"/>
      <c r="AK16" s="51"/>
      <c r="AL16" s="51"/>
      <c r="AM16" s="51"/>
      <c r="AN16" s="248">
        <v>163</v>
      </c>
      <c r="AO16" s="249"/>
      <c r="AP16" s="50" t="s">
        <v>161</v>
      </c>
      <c r="AQ16" s="60"/>
      <c r="AR16" s="51"/>
      <c r="AS16" s="53"/>
      <c r="AT16" s="73">
        <f t="shared" si="1"/>
        <v>163</v>
      </c>
      <c r="AU16" s="69"/>
    </row>
    <row r="17" spans="1:47" ht="17.100000000000001" customHeight="1" x14ac:dyDescent="0.15">
      <c r="A17" s="43" t="s">
        <v>155</v>
      </c>
      <c r="B17" s="43" t="s">
        <v>181</v>
      </c>
      <c r="C17" s="44" t="s">
        <v>182</v>
      </c>
      <c r="D17" s="74"/>
      <c r="E17" s="252" t="s">
        <v>183</v>
      </c>
      <c r="F17" s="252"/>
      <c r="G17" s="252"/>
      <c r="H17" s="252"/>
      <c r="I17" s="253"/>
      <c r="J17" s="251" t="s">
        <v>157</v>
      </c>
      <c r="K17" s="252"/>
      <c r="L17" s="252"/>
      <c r="M17" s="252"/>
      <c r="N17" s="253"/>
      <c r="O17" s="47" t="s">
        <v>158</v>
      </c>
      <c r="P17" s="34"/>
      <c r="Q17" s="34"/>
      <c r="R17" s="48"/>
      <c r="S17" s="34"/>
      <c r="T17" s="34"/>
      <c r="U17" s="34"/>
      <c r="V17" s="36"/>
      <c r="W17" s="34"/>
      <c r="X17" s="34"/>
      <c r="Y17" s="34"/>
      <c r="Z17" s="49"/>
      <c r="AA17" s="51"/>
      <c r="AB17" s="51"/>
      <c r="AC17" s="52"/>
      <c r="AD17" s="51"/>
      <c r="AE17" s="50"/>
      <c r="AF17" s="50"/>
      <c r="AG17" s="50"/>
      <c r="AH17" s="50"/>
      <c r="AI17" s="51"/>
      <c r="AJ17" s="51"/>
      <c r="AK17" s="51"/>
      <c r="AL17" s="51"/>
      <c r="AM17" s="51"/>
      <c r="AN17" s="257">
        <f>ROUND(R8*0.01,0)</f>
        <v>12</v>
      </c>
      <c r="AO17" s="257"/>
      <c r="AP17" s="50" t="s">
        <v>184</v>
      </c>
      <c r="AQ17" s="60"/>
      <c r="AR17" s="51"/>
      <c r="AS17" s="53"/>
      <c r="AT17" s="73">
        <f>-AN17</f>
        <v>-12</v>
      </c>
      <c r="AU17" s="55" t="s">
        <v>159</v>
      </c>
    </row>
    <row r="18" spans="1:47" ht="17.100000000000001" customHeight="1" x14ac:dyDescent="0.15">
      <c r="A18" s="43" t="s">
        <v>155</v>
      </c>
      <c r="B18" s="43" t="s">
        <v>185</v>
      </c>
      <c r="C18" s="44" t="s">
        <v>186</v>
      </c>
      <c r="D18" s="76"/>
      <c r="E18" s="255"/>
      <c r="F18" s="255"/>
      <c r="G18" s="255"/>
      <c r="H18" s="255"/>
      <c r="I18" s="256"/>
      <c r="J18" s="254"/>
      <c r="K18" s="255"/>
      <c r="L18" s="255"/>
      <c r="M18" s="255"/>
      <c r="N18" s="256"/>
      <c r="O18" s="56"/>
      <c r="P18" s="57"/>
      <c r="Q18" s="57"/>
      <c r="R18" s="77"/>
      <c r="S18" s="57"/>
      <c r="T18" s="58"/>
      <c r="U18" s="58"/>
      <c r="V18" s="58"/>
      <c r="W18" s="57"/>
      <c r="X18" s="57"/>
      <c r="Y18" s="57"/>
      <c r="Z18" s="70"/>
      <c r="AA18" s="78" t="s">
        <v>162</v>
      </c>
      <c r="AB18" s="51"/>
      <c r="AC18" s="50"/>
      <c r="AD18" s="50"/>
      <c r="AE18" s="50"/>
      <c r="AF18" s="50"/>
      <c r="AG18" s="50"/>
      <c r="AH18" s="52"/>
      <c r="AI18" s="51"/>
      <c r="AJ18" s="51"/>
      <c r="AK18" s="51"/>
      <c r="AL18" s="51"/>
      <c r="AM18" s="51"/>
      <c r="AN18" s="257">
        <f>ROUNDUP(AN8*0.01,0)</f>
        <v>1</v>
      </c>
      <c r="AO18" s="257"/>
      <c r="AP18" s="50" t="s">
        <v>184</v>
      </c>
      <c r="AQ18" s="60"/>
      <c r="AR18" s="51"/>
      <c r="AS18" s="53"/>
      <c r="AT18" s="73">
        <f t="shared" ref="AT18:AT26" si="3">-AN18</f>
        <v>-1</v>
      </c>
      <c r="AU18" s="55" t="s">
        <v>163</v>
      </c>
    </row>
    <row r="19" spans="1:47" ht="17.100000000000001" customHeight="1" x14ac:dyDescent="0.15">
      <c r="A19" s="43" t="s">
        <v>155</v>
      </c>
      <c r="B19" s="43" t="s">
        <v>62</v>
      </c>
      <c r="C19" s="44" t="s">
        <v>187</v>
      </c>
      <c r="D19" s="61"/>
      <c r="E19" s="255"/>
      <c r="F19" s="255"/>
      <c r="G19" s="255"/>
      <c r="H19" s="255"/>
      <c r="I19" s="256"/>
      <c r="J19" s="254"/>
      <c r="K19" s="255"/>
      <c r="L19" s="255"/>
      <c r="M19" s="255"/>
      <c r="N19" s="256"/>
      <c r="O19" s="47" t="s">
        <v>165</v>
      </c>
      <c r="P19" s="34"/>
      <c r="Q19" s="34"/>
      <c r="R19" s="48"/>
      <c r="S19" s="34"/>
      <c r="T19" s="34"/>
      <c r="U19" s="34"/>
      <c r="V19" s="36"/>
      <c r="W19" s="34"/>
      <c r="X19" s="34"/>
      <c r="Y19" s="34"/>
      <c r="Z19" s="49"/>
      <c r="AA19" s="51"/>
      <c r="AB19" s="51"/>
      <c r="AC19" s="52"/>
      <c r="AD19" s="51"/>
      <c r="AE19" s="50"/>
      <c r="AF19" s="50"/>
      <c r="AG19" s="50"/>
      <c r="AH19" s="52"/>
      <c r="AI19" s="51"/>
      <c r="AJ19" s="51"/>
      <c r="AK19" s="51"/>
      <c r="AL19" s="51"/>
      <c r="AM19" s="51"/>
      <c r="AN19" s="257">
        <f>ROUND(R10*0.01,0)</f>
        <v>23</v>
      </c>
      <c r="AO19" s="257"/>
      <c r="AP19" s="50" t="s">
        <v>184</v>
      </c>
      <c r="AQ19" s="60"/>
      <c r="AR19" s="51"/>
      <c r="AS19" s="53"/>
      <c r="AT19" s="73">
        <f t="shared" si="3"/>
        <v>-23</v>
      </c>
      <c r="AU19" s="55" t="s">
        <v>159</v>
      </c>
    </row>
    <row r="20" spans="1:47" ht="17.100000000000001" customHeight="1" x14ac:dyDescent="0.15">
      <c r="A20" s="43" t="s">
        <v>155</v>
      </c>
      <c r="B20" s="43" t="s">
        <v>63</v>
      </c>
      <c r="C20" s="44" t="s">
        <v>188</v>
      </c>
      <c r="D20" s="76"/>
      <c r="E20" s="27"/>
      <c r="F20" s="27"/>
      <c r="G20" s="27"/>
      <c r="H20" s="27"/>
      <c r="I20" s="40"/>
      <c r="J20" s="76"/>
      <c r="K20" s="27"/>
      <c r="L20" s="27"/>
      <c r="M20" s="27"/>
      <c r="N20" s="27"/>
      <c r="O20" s="56"/>
      <c r="P20" s="57"/>
      <c r="Q20" s="57"/>
      <c r="R20" s="77"/>
      <c r="S20" s="57"/>
      <c r="T20" s="58"/>
      <c r="U20" s="58"/>
      <c r="V20" s="58"/>
      <c r="W20" s="57"/>
      <c r="X20" s="57"/>
      <c r="Y20" s="57"/>
      <c r="Z20" s="70"/>
      <c r="AA20" s="50" t="s">
        <v>162</v>
      </c>
      <c r="AB20" s="51"/>
      <c r="AC20" s="50"/>
      <c r="AD20" s="50"/>
      <c r="AE20" s="50"/>
      <c r="AF20" s="50"/>
      <c r="AG20" s="50"/>
      <c r="AH20" s="52"/>
      <c r="AI20" s="51"/>
      <c r="AJ20" s="51"/>
      <c r="AK20" s="51"/>
      <c r="AL20" s="51"/>
      <c r="AM20" s="51"/>
      <c r="AN20" s="257">
        <f t="shared" ref="AN20:AN26" si="4">ROUND(AN10*0.01,0)</f>
        <v>1</v>
      </c>
      <c r="AO20" s="257"/>
      <c r="AP20" s="50" t="s">
        <v>184</v>
      </c>
      <c r="AQ20" s="60"/>
      <c r="AR20" s="51"/>
      <c r="AS20" s="53"/>
      <c r="AT20" s="73">
        <f t="shared" si="3"/>
        <v>-1</v>
      </c>
      <c r="AU20" s="55" t="s">
        <v>163</v>
      </c>
    </row>
    <row r="21" spans="1:47" ht="17.100000000000001" customHeight="1" x14ac:dyDescent="0.15">
      <c r="A21" s="43" t="s">
        <v>155</v>
      </c>
      <c r="B21" s="43" t="s">
        <v>64</v>
      </c>
      <c r="C21" s="44" t="s">
        <v>189</v>
      </c>
      <c r="D21" s="76"/>
      <c r="E21" s="27"/>
      <c r="F21" s="27"/>
      <c r="G21" s="27"/>
      <c r="H21" s="27"/>
      <c r="I21" s="79"/>
      <c r="J21" s="76"/>
      <c r="K21" s="27"/>
      <c r="L21" s="27"/>
      <c r="M21" s="27"/>
      <c r="N21" s="27"/>
      <c r="O21" s="47" t="s">
        <v>168</v>
      </c>
      <c r="P21" s="64"/>
      <c r="Q21" s="64"/>
      <c r="R21" s="48"/>
      <c r="S21" s="34"/>
      <c r="T21" s="34"/>
      <c r="U21" s="34"/>
      <c r="V21" s="36"/>
      <c r="W21" s="34"/>
      <c r="X21" s="34"/>
      <c r="Y21" s="34"/>
      <c r="Z21" s="49"/>
      <c r="AA21" s="50"/>
      <c r="AB21" s="51"/>
      <c r="AC21" s="50"/>
      <c r="AD21" s="50"/>
      <c r="AE21" s="50"/>
      <c r="AF21" s="50"/>
      <c r="AG21" s="50"/>
      <c r="AH21" s="52"/>
      <c r="AI21" s="51"/>
      <c r="AJ21" s="51"/>
      <c r="AK21" s="51"/>
      <c r="AL21" s="51"/>
      <c r="AM21" s="51"/>
      <c r="AN21" s="257">
        <f>ROUND(R12*0.01,0)</f>
        <v>37</v>
      </c>
      <c r="AO21" s="257"/>
      <c r="AP21" s="50" t="s">
        <v>184</v>
      </c>
      <c r="AQ21" s="60"/>
      <c r="AR21" s="51"/>
      <c r="AS21" s="53"/>
      <c r="AT21" s="73">
        <f t="shared" si="3"/>
        <v>-37</v>
      </c>
      <c r="AU21" s="55" t="s">
        <v>159</v>
      </c>
    </row>
    <row r="22" spans="1:47" ht="17.100000000000001" customHeight="1" x14ac:dyDescent="0.15">
      <c r="A22" s="43" t="s">
        <v>155</v>
      </c>
      <c r="B22" s="43" t="s">
        <v>65</v>
      </c>
      <c r="C22" s="44" t="s">
        <v>190</v>
      </c>
      <c r="D22" s="76"/>
      <c r="E22" s="27"/>
      <c r="F22" s="27"/>
      <c r="G22" s="27"/>
      <c r="H22" s="27"/>
      <c r="I22" s="40"/>
      <c r="J22" s="76"/>
      <c r="K22" s="27"/>
      <c r="L22" s="27"/>
      <c r="M22" s="27"/>
      <c r="N22" s="27"/>
      <c r="O22" s="56"/>
      <c r="P22" s="57"/>
      <c r="Q22" s="57"/>
      <c r="R22" s="77"/>
      <c r="S22" s="57"/>
      <c r="T22" s="58"/>
      <c r="U22" s="58"/>
      <c r="V22" s="58"/>
      <c r="W22" s="57"/>
      <c r="X22" s="57"/>
      <c r="Y22" s="57"/>
      <c r="Z22" s="70"/>
      <c r="AA22" s="50" t="s">
        <v>162</v>
      </c>
      <c r="AB22" s="51"/>
      <c r="AC22" s="50"/>
      <c r="AD22" s="50"/>
      <c r="AE22" s="50"/>
      <c r="AF22" s="50"/>
      <c r="AG22" s="50"/>
      <c r="AH22" s="52"/>
      <c r="AI22" s="51"/>
      <c r="AJ22" s="51"/>
      <c r="AK22" s="51"/>
      <c r="AL22" s="51"/>
      <c r="AM22" s="51"/>
      <c r="AN22" s="257">
        <f t="shared" si="4"/>
        <v>1</v>
      </c>
      <c r="AO22" s="257"/>
      <c r="AP22" s="50" t="s">
        <v>184</v>
      </c>
      <c r="AQ22" s="60"/>
      <c r="AR22" s="51"/>
      <c r="AS22" s="53"/>
      <c r="AT22" s="73">
        <f t="shared" si="3"/>
        <v>-1</v>
      </c>
      <c r="AU22" s="55" t="s">
        <v>163</v>
      </c>
    </row>
    <row r="23" spans="1:47" ht="17.100000000000001" customHeight="1" x14ac:dyDescent="0.15">
      <c r="A23" s="43" t="s">
        <v>155</v>
      </c>
      <c r="B23" s="43" t="s">
        <v>66</v>
      </c>
      <c r="C23" s="44" t="s">
        <v>191</v>
      </c>
      <c r="D23" s="61"/>
      <c r="E23" s="62"/>
      <c r="F23" s="62"/>
      <c r="G23" s="62"/>
      <c r="H23" s="62"/>
      <c r="I23" s="80"/>
      <c r="J23" s="251" t="s">
        <v>171</v>
      </c>
      <c r="K23" s="252"/>
      <c r="L23" s="252"/>
      <c r="M23" s="252"/>
      <c r="N23" s="253"/>
      <c r="O23" s="27" t="s">
        <v>172</v>
      </c>
      <c r="T23" s="26"/>
      <c r="U23" s="26"/>
      <c r="V23" s="26"/>
      <c r="W23" s="26"/>
      <c r="X23" s="26"/>
      <c r="Y23" s="26"/>
      <c r="AA23" s="51"/>
      <c r="AB23" s="51"/>
      <c r="AC23" s="51"/>
      <c r="AD23" s="51"/>
      <c r="AE23" s="51"/>
      <c r="AF23" s="51"/>
      <c r="AG23" s="51"/>
      <c r="AH23" s="51"/>
      <c r="AI23" s="51"/>
      <c r="AJ23" s="51"/>
      <c r="AK23" s="51"/>
      <c r="AL23" s="51"/>
      <c r="AM23" s="51"/>
      <c r="AN23" s="257">
        <f t="shared" si="4"/>
        <v>3</v>
      </c>
      <c r="AO23" s="257"/>
      <c r="AP23" s="50" t="s">
        <v>184</v>
      </c>
      <c r="AQ23" s="60"/>
      <c r="AR23" s="51"/>
      <c r="AS23" s="53"/>
      <c r="AT23" s="73">
        <f t="shared" si="3"/>
        <v>-3</v>
      </c>
      <c r="AU23" s="55" t="s">
        <v>173</v>
      </c>
    </row>
    <row r="24" spans="1:47" ht="17.100000000000001" customHeight="1" x14ac:dyDescent="0.15">
      <c r="A24" s="43" t="s">
        <v>155</v>
      </c>
      <c r="B24" s="43" t="s">
        <v>67</v>
      </c>
      <c r="C24" s="44" t="s">
        <v>192</v>
      </c>
      <c r="D24" s="61"/>
      <c r="E24" s="62"/>
      <c r="F24" s="62"/>
      <c r="G24" s="62"/>
      <c r="H24" s="62"/>
      <c r="I24" s="80"/>
      <c r="J24" s="254"/>
      <c r="K24" s="255"/>
      <c r="L24" s="255"/>
      <c r="M24" s="255"/>
      <c r="N24" s="256"/>
      <c r="O24" s="81" t="s">
        <v>175</v>
      </c>
      <c r="P24" s="34"/>
      <c r="Q24" s="34"/>
      <c r="R24" s="34"/>
      <c r="S24" s="34"/>
      <c r="T24" s="34"/>
      <c r="U24" s="34"/>
      <c r="V24" s="36"/>
      <c r="W24" s="34"/>
      <c r="X24" s="34"/>
      <c r="Y24" s="34"/>
      <c r="Z24" s="49"/>
      <c r="AA24" s="68" t="s">
        <v>176</v>
      </c>
      <c r="AB24" s="51"/>
      <c r="AC24" s="51"/>
      <c r="AD24" s="51"/>
      <c r="AE24" s="51"/>
      <c r="AF24" s="51"/>
      <c r="AG24" s="51"/>
      <c r="AH24" s="51"/>
      <c r="AI24" s="51"/>
      <c r="AJ24" s="51"/>
      <c r="AK24" s="51"/>
      <c r="AL24" s="51"/>
      <c r="AM24" s="51"/>
      <c r="AN24" s="257">
        <f t="shared" si="4"/>
        <v>2</v>
      </c>
      <c r="AO24" s="257"/>
      <c r="AP24" s="50" t="s">
        <v>184</v>
      </c>
      <c r="AQ24" s="60"/>
      <c r="AR24" s="51"/>
      <c r="AS24" s="53"/>
      <c r="AT24" s="73">
        <f t="shared" si="3"/>
        <v>-2</v>
      </c>
      <c r="AU24" s="69"/>
    </row>
    <row r="25" spans="1:47" ht="17.100000000000001" customHeight="1" x14ac:dyDescent="0.15">
      <c r="A25" s="43" t="s">
        <v>155</v>
      </c>
      <c r="B25" s="43" t="s">
        <v>68</v>
      </c>
      <c r="C25" s="44" t="s">
        <v>193</v>
      </c>
      <c r="D25" s="61"/>
      <c r="E25" s="62"/>
      <c r="F25" s="62"/>
      <c r="G25" s="62"/>
      <c r="H25" s="62"/>
      <c r="I25" s="80"/>
      <c r="J25" s="61"/>
      <c r="K25" s="62"/>
      <c r="L25" s="62"/>
      <c r="M25" s="62"/>
      <c r="N25" s="63"/>
      <c r="O25" s="82"/>
      <c r="P25" s="57"/>
      <c r="Q25" s="57"/>
      <c r="R25" s="57"/>
      <c r="S25" s="57"/>
      <c r="T25" s="57"/>
      <c r="U25" s="57"/>
      <c r="V25" s="58"/>
      <c r="W25" s="57"/>
      <c r="X25" s="57"/>
      <c r="Y25" s="57"/>
      <c r="Z25" s="70"/>
      <c r="AA25" s="68" t="s">
        <v>178</v>
      </c>
      <c r="AB25" s="51"/>
      <c r="AC25" s="51"/>
      <c r="AD25" s="51"/>
      <c r="AE25" s="51"/>
      <c r="AF25" s="51"/>
      <c r="AG25" s="51"/>
      <c r="AH25" s="51"/>
      <c r="AI25" s="51"/>
      <c r="AJ25" s="51"/>
      <c r="AK25" s="51"/>
      <c r="AL25" s="51"/>
      <c r="AM25" s="51"/>
      <c r="AN25" s="257">
        <f t="shared" si="4"/>
        <v>2</v>
      </c>
      <c r="AO25" s="257"/>
      <c r="AP25" s="50" t="s">
        <v>184</v>
      </c>
      <c r="AQ25" s="60"/>
      <c r="AR25" s="51"/>
      <c r="AS25" s="53"/>
      <c r="AT25" s="73">
        <f t="shared" si="3"/>
        <v>-2</v>
      </c>
      <c r="AU25" s="69"/>
    </row>
    <row r="26" spans="1:47" ht="17.100000000000001" customHeight="1" x14ac:dyDescent="0.15">
      <c r="A26" s="43" t="s">
        <v>155</v>
      </c>
      <c r="B26" s="43" t="s">
        <v>69</v>
      </c>
      <c r="C26" s="44" t="s">
        <v>194</v>
      </c>
      <c r="D26" s="65"/>
      <c r="E26" s="66"/>
      <c r="F26" s="66"/>
      <c r="G26" s="66"/>
      <c r="H26" s="66"/>
      <c r="I26" s="83"/>
      <c r="J26" s="65"/>
      <c r="K26" s="66"/>
      <c r="L26" s="66"/>
      <c r="M26" s="66"/>
      <c r="N26" s="67"/>
      <c r="O26" s="77" t="s">
        <v>180</v>
      </c>
      <c r="P26" s="77"/>
      <c r="Q26" s="83"/>
      <c r="R26" s="57"/>
      <c r="S26" s="57"/>
      <c r="T26" s="57"/>
      <c r="U26" s="57"/>
      <c r="V26" s="57"/>
      <c r="W26" s="57"/>
      <c r="X26" s="57"/>
      <c r="Y26" s="57"/>
      <c r="Z26" s="57"/>
      <c r="AA26" s="51"/>
      <c r="AB26" s="51"/>
      <c r="AC26" s="51"/>
      <c r="AD26" s="51"/>
      <c r="AE26" s="51"/>
      <c r="AF26" s="51"/>
      <c r="AG26" s="51"/>
      <c r="AH26" s="51"/>
      <c r="AI26" s="51"/>
      <c r="AJ26" s="51"/>
      <c r="AK26" s="51"/>
      <c r="AL26" s="51"/>
      <c r="AM26" s="51"/>
      <c r="AN26" s="257">
        <f t="shared" si="4"/>
        <v>2</v>
      </c>
      <c r="AO26" s="257"/>
      <c r="AP26" s="50" t="s">
        <v>184</v>
      </c>
      <c r="AQ26" s="60"/>
      <c r="AR26" s="51"/>
      <c r="AS26" s="53"/>
      <c r="AT26" s="73">
        <f t="shared" si="3"/>
        <v>-2</v>
      </c>
      <c r="AU26" s="84"/>
    </row>
    <row r="27" spans="1:47" ht="17.100000000000001" customHeight="1" x14ac:dyDescent="0.15">
      <c r="A27" s="43" t="s">
        <v>155</v>
      </c>
      <c r="B27" s="43" t="s">
        <v>195</v>
      </c>
      <c r="C27" s="44" t="s">
        <v>196</v>
      </c>
      <c r="D27" s="74"/>
      <c r="E27" s="252" t="s">
        <v>197</v>
      </c>
      <c r="F27" s="252"/>
      <c r="G27" s="252"/>
      <c r="H27" s="252"/>
      <c r="I27" s="253"/>
      <c r="J27" s="251" t="s">
        <v>157</v>
      </c>
      <c r="K27" s="252"/>
      <c r="L27" s="252"/>
      <c r="M27" s="252"/>
      <c r="N27" s="253"/>
      <c r="O27" s="47" t="s">
        <v>158</v>
      </c>
      <c r="P27" s="34"/>
      <c r="Q27" s="34"/>
      <c r="R27" s="48"/>
      <c r="S27" s="34"/>
      <c r="T27" s="34"/>
      <c r="U27" s="34"/>
      <c r="V27" s="36"/>
      <c r="W27" s="34"/>
      <c r="X27" s="34"/>
      <c r="Y27" s="34"/>
      <c r="Z27" s="49"/>
      <c r="AA27" s="51"/>
      <c r="AB27" s="51"/>
      <c r="AC27" s="52"/>
      <c r="AD27" s="51"/>
      <c r="AE27" s="50"/>
      <c r="AF27" s="50"/>
      <c r="AG27" s="50"/>
      <c r="AH27" s="50"/>
      <c r="AI27" s="51"/>
      <c r="AJ27" s="51"/>
      <c r="AK27" s="51"/>
      <c r="AL27" s="51"/>
      <c r="AM27" s="51"/>
      <c r="AN27" s="257">
        <f>ROUND(R8*0.01,0)</f>
        <v>12</v>
      </c>
      <c r="AO27" s="257"/>
      <c r="AP27" s="50" t="s">
        <v>184</v>
      </c>
      <c r="AQ27" s="60"/>
      <c r="AR27" s="51"/>
      <c r="AS27" s="53"/>
      <c r="AT27" s="73">
        <f>-AN27</f>
        <v>-12</v>
      </c>
      <c r="AU27" s="55" t="s">
        <v>159</v>
      </c>
    </row>
    <row r="28" spans="1:47" ht="17.100000000000001" customHeight="1" x14ac:dyDescent="0.15">
      <c r="A28" s="43" t="s">
        <v>155</v>
      </c>
      <c r="B28" s="43" t="s">
        <v>198</v>
      </c>
      <c r="C28" s="44" t="s">
        <v>199</v>
      </c>
      <c r="D28" s="76"/>
      <c r="E28" s="255"/>
      <c r="F28" s="255"/>
      <c r="G28" s="255"/>
      <c r="H28" s="255"/>
      <c r="I28" s="256"/>
      <c r="J28" s="254"/>
      <c r="K28" s="255"/>
      <c r="L28" s="255"/>
      <c r="M28" s="255"/>
      <c r="N28" s="256"/>
      <c r="O28" s="56"/>
      <c r="P28" s="57"/>
      <c r="Q28" s="57"/>
      <c r="R28" s="77"/>
      <c r="S28" s="57"/>
      <c r="T28" s="58"/>
      <c r="U28" s="58"/>
      <c r="V28" s="58"/>
      <c r="W28" s="57"/>
      <c r="X28" s="57"/>
      <c r="Y28" s="57"/>
      <c r="Z28" s="70"/>
      <c r="AA28" s="78" t="s">
        <v>162</v>
      </c>
      <c r="AB28" s="51"/>
      <c r="AC28" s="50"/>
      <c r="AD28" s="50"/>
      <c r="AE28" s="50"/>
      <c r="AF28" s="50"/>
      <c r="AG28" s="50"/>
      <c r="AH28" s="52"/>
      <c r="AI28" s="51"/>
      <c r="AJ28" s="51"/>
      <c r="AK28" s="51"/>
      <c r="AL28" s="51"/>
      <c r="AM28" s="51"/>
      <c r="AN28" s="257">
        <f t="shared" ref="AN28" si="5">ROUNDUP(AN8*0.01,0)</f>
        <v>1</v>
      </c>
      <c r="AO28" s="257"/>
      <c r="AP28" s="50" t="s">
        <v>184</v>
      </c>
      <c r="AQ28" s="60"/>
      <c r="AR28" s="51"/>
      <c r="AS28" s="53"/>
      <c r="AT28" s="73">
        <f t="shared" ref="AT28:AT36" si="6">-AN28</f>
        <v>-1</v>
      </c>
      <c r="AU28" s="55" t="s">
        <v>163</v>
      </c>
    </row>
    <row r="29" spans="1:47" ht="17.100000000000001" customHeight="1" x14ac:dyDescent="0.15">
      <c r="A29" s="43" t="s">
        <v>155</v>
      </c>
      <c r="B29" s="43" t="s">
        <v>200</v>
      </c>
      <c r="C29" s="44" t="s">
        <v>101</v>
      </c>
      <c r="D29" s="61"/>
      <c r="E29" s="255"/>
      <c r="F29" s="255"/>
      <c r="G29" s="255"/>
      <c r="H29" s="255"/>
      <c r="I29" s="256"/>
      <c r="J29" s="254"/>
      <c r="K29" s="255"/>
      <c r="L29" s="255"/>
      <c r="M29" s="255"/>
      <c r="N29" s="256"/>
      <c r="O29" s="47" t="s">
        <v>165</v>
      </c>
      <c r="P29" s="34"/>
      <c r="Q29" s="34"/>
      <c r="R29" s="48"/>
      <c r="S29" s="34"/>
      <c r="T29" s="34"/>
      <c r="U29" s="34"/>
      <c r="V29" s="36"/>
      <c r="W29" s="34"/>
      <c r="X29" s="34"/>
      <c r="Y29" s="34"/>
      <c r="Z29" s="49"/>
      <c r="AA29" s="51"/>
      <c r="AB29" s="51"/>
      <c r="AC29" s="52"/>
      <c r="AD29" s="51"/>
      <c r="AE29" s="50"/>
      <c r="AF29" s="50"/>
      <c r="AG29" s="50"/>
      <c r="AH29" s="52"/>
      <c r="AI29" s="51"/>
      <c r="AJ29" s="51"/>
      <c r="AK29" s="51"/>
      <c r="AL29" s="51"/>
      <c r="AM29" s="51"/>
      <c r="AN29" s="257">
        <f t="shared" ref="AN29" si="7">ROUND(R10*0.01,0)</f>
        <v>23</v>
      </c>
      <c r="AO29" s="257"/>
      <c r="AP29" s="50" t="s">
        <v>184</v>
      </c>
      <c r="AQ29" s="60"/>
      <c r="AR29" s="51"/>
      <c r="AS29" s="53"/>
      <c r="AT29" s="73">
        <f t="shared" si="6"/>
        <v>-23</v>
      </c>
      <c r="AU29" s="55" t="s">
        <v>159</v>
      </c>
    </row>
    <row r="30" spans="1:47" ht="17.100000000000001" customHeight="1" x14ac:dyDescent="0.15">
      <c r="A30" s="43" t="s">
        <v>155</v>
      </c>
      <c r="B30" s="43" t="s">
        <v>71</v>
      </c>
      <c r="C30" s="44" t="s">
        <v>201</v>
      </c>
      <c r="D30" s="76"/>
      <c r="E30" s="27"/>
      <c r="F30" s="27"/>
      <c r="G30" s="27"/>
      <c r="H30" s="27"/>
      <c r="I30" s="40"/>
      <c r="J30" s="76"/>
      <c r="K30" s="27"/>
      <c r="L30" s="27"/>
      <c r="M30" s="27"/>
      <c r="N30" s="27"/>
      <c r="O30" s="56"/>
      <c r="P30" s="57"/>
      <c r="Q30" s="57"/>
      <c r="R30" s="77"/>
      <c r="S30" s="57"/>
      <c r="T30" s="58"/>
      <c r="U30" s="58"/>
      <c r="V30" s="58"/>
      <c r="W30" s="57"/>
      <c r="X30" s="57"/>
      <c r="Y30" s="57"/>
      <c r="Z30" s="70"/>
      <c r="AA30" s="50" t="s">
        <v>162</v>
      </c>
      <c r="AB30" s="51"/>
      <c r="AC30" s="50"/>
      <c r="AD30" s="50"/>
      <c r="AE30" s="50"/>
      <c r="AF30" s="50"/>
      <c r="AG30" s="50"/>
      <c r="AH30" s="52"/>
      <c r="AI30" s="51"/>
      <c r="AJ30" s="51"/>
      <c r="AK30" s="51"/>
      <c r="AL30" s="51"/>
      <c r="AM30" s="51"/>
      <c r="AN30" s="257">
        <f>ROUND(AN10*0.01,0)</f>
        <v>1</v>
      </c>
      <c r="AO30" s="257"/>
      <c r="AP30" s="50" t="s">
        <v>184</v>
      </c>
      <c r="AQ30" s="60"/>
      <c r="AR30" s="51"/>
      <c r="AS30" s="53"/>
      <c r="AT30" s="73">
        <f t="shared" si="6"/>
        <v>-1</v>
      </c>
      <c r="AU30" s="55" t="s">
        <v>163</v>
      </c>
    </row>
    <row r="31" spans="1:47" ht="17.100000000000001" customHeight="1" x14ac:dyDescent="0.15">
      <c r="A31" s="43" t="s">
        <v>155</v>
      </c>
      <c r="B31" s="43" t="s">
        <v>72</v>
      </c>
      <c r="C31" s="44" t="s">
        <v>102</v>
      </c>
      <c r="D31" s="76"/>
      <c r="E31" s="27"/>
      <c r="F31" s="27"/>
      <c r="G31" s="27"/>
      <c r="H31" s="27"/>
      <c r="I31" s="79"/>
      <c r="J31" s="76"/>
      <c r="K31" s="27"/>
      <c r="L31" s="27"/>
      <c r="M31" s="27"/>
      <c r="N31" s="27"/>
      <c r="O31" s="47" t="s">
        <v>168</v>
      </c>
      <c r="P31" s="64"/>
      <c r="Q31" s="64"/>
      <c r="R31" s="48"/>
      <c r="S31" s="34"/>
      <c r="T31" s="34"/>
      <c r="U31" s="34"/>
      <c r="V31" s="36"/>
      <c r="W31" s="34"/>
      <c r="X31" s="34"/>
      <c r="Y31" s="34"/>
      <c r="Z31" s="49"/>
      <c r="AA31" s="50"/>
      <c r="AB31" s="51"/>
      <c r="AC31" s="50"/>
      <c r="AD31" s="50"/>
      <c r="AE31" s="50"/>
      <c r="AF31" s="50"/>
      <c r="AG31" s="50"/>
      <c r="AH31" s="52"/>
      <c r="AI31" s="51"/>
      <c r="AJ31" s="51"/>
      <c r="AK31" s="51"/>
      <c r="AL31" s="51"/>
      <c r="AM31" s="51"/>
      <c r="AN31" s="257">
        <f>ROUND(R12*0.01,0)</f>
        <v>37</v>
      </c>
      <c r="AO31" s="257"/>
      <c r="AP31" s="50" t="s">
        <v>184</v>
      </c>
      <c r="AQ31" s="60"/>
      <c r="AR31" s="51"/>
      <c r="AS31" s="53"/>
      <c r="AT31" s="73">
        <f t="shared" si="6"/>
        <v>-37</v>
      </c>
      <c r="AU31" s="55" t="s">
        <v>159</v>
      </c>
    </row>
    <row r="32" spans="1:47" ht="17.100000000000001" customHeight="1" x14ac:dyDescent="0.15">
      <c r="A32" s="43" t="s">
        <v>155</v>
      </c>
      <c r="B32" s="43" t="s">
        <v>73</v>
      </c>
      <c r="C32" s="44" t="s">
        <v>202</v>
      </c>
      <c r="D32" s="76"/>
      <c r="E32" s="27"/>
      <c r="F32" s="27"/>
      <c r="G32" s="27"/>
      <c r="H32" s="27"/>
      <c r="I32" s="40"/>
      <c r="J32" s="76"/>
      <c r="K32" s="27"/>
      <c r="L32" s="27"/>
      <c r="M32" s="27"/>
      <c r="N32" s="27"/>
      <c r="O32" s="56"/>
      <c r="P32" s="57"/>
      <c r="Q32" s="57"/>
      <c r="R32" s="77"/>
      <c r="S32" s="57"/>
      <c r="T32" s="58"/>
      <c r="U32" s="58"/>
      <c r="V32" s="58"/>
      <c r="W32" s="57"/>
      <c r="X32" s="57"/>
      <c r="Y32" s="57"/>
      <c r="Z32" s="70"/>
      <c r="AA32" s="50" t="s">
        <v>162</v>
      </c>
      <c r="AB32" s="51"/>
      <c r="AC32" s="50"/>
      <c r="AD32" s="50"/>
      <c r="AE32" s="50"/>
      <c r="AF32" s="50"/>
      <c r="AG32" s="50"/>
      <c r="AH32" s="52"/>
      <c r="AI32" s="51"/>
      <c r="AJ32" s="51"/>
      <c r="AK32" s="51"/>
      <c r="AL32" s="51"/>
      <c r="AM32" s="51"/>
      <c r="AN32" s="257">
        <f>ROUND(AN12*0.01,0)</f>
        <v>1</v>
      </c>
      <c r="AO32" s="257"/>
      <c r="AP32" s="50" t="s">
        <v>184</v>
      </c>
      <c r="AQ32" s="60"/>
      <c r="AR32" s="51"/>
      <c r="AS32" s="53"/>
      <c r="AT32" s="73">
        <f t="shared" si="6"/>
        <v>-1</v>
      </c>
      <c r="AU32" s="55" t="s">
        <v>163</v>
      </c>
    </row>
    <row r="33" spans="1:47" ht="17.100000000000001" customHeight="1" x14ac:dyDescent="0.15">
      <c r="A33" s="43" t="s">
        <v>155</v>
      </c>
      <c r="B33" s="43" t="s">
        <v>74</v>
      </c>
      <c r="C33" s="44" t="s">
        <v>105</v>
      </c>
      <c r="D33" s="61"/>
      <c r="E33" s="62"/>
      <c r="F33" s="62"/>
      <c r="G33" s="62"/>
      <c r="H33" s="62"/>
      <c r="I33" s="80"/>
      <c r="J33" s="251" t="s">
        <v>171</v>
      </c>
      <c r="K33" s="252"/>
      <c r="L33" s="252"/>
      <c r="M33" s="252"/>
      <c r="N33" s="253"/>
      <c r="O33" s="27" t="s">
        <v>172</v>
      </c>
      <c r="T33" s="26"/>
      <c r="U33" s="26"/>
      <c r="V33" s="26"/>
      <c r="W33" s="26"/>
      <c r="X33" s="26"/>
      <c r="Y33" s="26"/>
      <c r="AA33" s="51"/>
      <c r="AB33" s="51"/>
      <c r="AC33" s="51"/>
      <c r="AD33" s="51"/>
      <c r="AE33" s="51"/>
      <c r="AF33" s="51"/>
      <c r="AG33" s="51"/>
      <c r="AH33" s="51"/>
      <c r="AI33" s="51"/>
      <c r="AJ33" s="51"/>
      <c r="AK33" s="51"/>
      <c r="AL33" s="51"/>
      <c r="AM33" s="51"/>
      <c r="AN33" s="257">
        <f t="shared" ref="AN33:AN36" si="8">ROUND(AN13*0.01,0)</f>
        <v>3</v>
      </c>
      <c r="AO33" s="257"/>
      <c r="AP33" s="50" t="s">
        <v>184</v>
      </c>
      <c r="AQ33" s="60"/>
      <c r="AR33" s="51"/>
      <c r="AS33" s="53"/>
      <c r="AT33" s="73">
        <f t="shared" si="6"/>
        <v>-3</v>
      </c>
      <c r="AU33" s="55" t="s">
        <v>173</v>
      </c>
    </row>
    <row r="34" spans="1:47" ht="17.100000000000001" customHeight="1" x14ac:dyDescent="0.15">
      <c r="A34" s="43" t="s">
        <v>155</v>
      </c>
      <c r="B34" s="43" t="s">
        <v>98</v>
      </c>
      <c r="C34" s="44" t="s">
        <v>103</v>
      </c>
      <c r="D34" s="61"/>
      <c r="E34" s="62"/>
      <c r="F34" s="62"/>
      <c r="G34" s="62"/>
      <c r="H34" s="62"/>
      <c r="I34" s="80"/>
      <c r="J34" s="254"/>
      <c r="K34" s="255"/>
      <c r="L34" s="255"/>
      <c r="M34" s="255"/>
      <c r="N34" s="256"/>
      <c r="O34" s="81" t="s">
        <v>175</v>
      </c>
      <c r="P34" s="34"/>
      <c r="Q34" s="34"/>
      <c r="R34" s="34"/>
      <c r="S34" s="34"/>
      <c r="T34" s="34"/>
      <c r="U34" s="34"/>
      <c r="V34" s="36"/>
      <c r="W34" s="34"/>
      <c r="X34" s="34"/>
      <c r="Y34" s="34"/>
      <c r="Z34" s="49"/>
      <c r="AA34" s="68" t="s">
        <v>176</v>
      </c>
      <c r="AB34" s="51"/>
      <c r="AC34" s="51"/>
      <c r="AD34" s="51"/>
      <c r="AE34" s="51"/>
      <c r="AF34" s="51"/>
      <c r="AG34" s="51"/>
      <c r="AH34" s="51"/>
      <c r="AI34" s="51"/>
      <c r="AJ34" s="51"/>
      <c r="AK34" s="51"/>
      <c r="AL34" s="51"/>
      <c r="AM34" s="51"/>
      <c r="AN34" s="257">
        <f t="shared" si="8"/>
        <v>2</v>
      </c>
      <c r="AO34" s="257"/>
      <c r="AP34" s="50" t="s">
        <v>184</v>
      </c>
      <c r="AQ34" s="60"/>
      <c r="AR34" s="51"/>
      <c r="AS34" s="53"/>
      <c r="AT34" s="73">
        <f t="shared" si="6"/>
        <v>-2</v>
      </c>
      <c r="AU34" s="69"/>
    </row>
    <row r="35" spans="1:47" ht="17.100000000000001" customHeight="1" x14ac:dyDescent="0.15">
      <c r="A35" s="43" t="s">
        <v>155</v>
      </c>
      <c r="B35" s="43" t="s">
        <v>99</v>
      </c>
      <c r="C35" s="44" t="s">
        <v>104</v>
      </c>
      <c r="D35" s="61"/>
      <c r="E35" s="62"/>
      <c r="F35" s="62"/>
      <c r="G35" s="62"/>
      <c r="H35" s="62"/>
      <c r="I35" s="80"/>
      <c r="J35" s="61"/>
      <c r="K35" s="62"/>
      <c r="L35" s="62"/>
      <c r="M35" s="62"/>
      <c r="N35" s="63"/>
      <c r="O35" s="82"/>
      <c r="P35" s="57"/>
      <c r="Q35" s="57"/>
      <c r="R35" s="57"/>
      <c r="S35" s="57"/>
      <c r="T35" s="57"/>
      <c r="U35" s="57"/>
      <c r="V35" s="58"/>
      <c r="W35" s="57"/>
      <c r="X35" s="57"/>
      <c r="Y35" s="57"/>
      <c r="Z35" s="70"/>
      <c r="AA35" s="68" t="s">
        <v>178</v>
      </c>
      <c r="AB35" s="51"/>
      <c r="AC35" s="51"/>
      <c r="AD35" s="51"/>
      <c r="AE35" s="51"/>
      <c r="AF35" s="51"/>
      <c r="AG35" s="51"/>
      <c r="AH35" s="51"/>
      <c r="AI35" s="51"/>
      <c r="AJ35" s="51"/>
      <c r="AK35" s="51"/>
      <c r="AL35" s="51"/>
      <c r="AM35" s="51"/>
      <c r="AN35" s="257">
        <f t="shared" si="8"/>
        <v>2</v>
      </c>
      <c r="AO35" s="257"/>
      <c r="AP35" s="50" t="s">
        <v>184</v>
      </c>
      <c r="AQ35" s="60"/>
      <c r="AR35" s="51"/>
      <c r="AS35" s="53"/>
      <c r="AT35" s="73">
        <f t="shared" si="6"/>
        <v>-2</v>
      </c>
      <c r="AU35" s="69"/>
    </row>
    <row r="36" spans="1:47" ht="17.100000000000001" customHeight="1" x14ac:dyDescent="0.15">
      <c r="A36" s="43" t="s">
        <v>155</v>
      </c>
      <c r="B36" s="43" t="s">
        <v>100</v>
      </c>
      <c r="C36" s="44" t="s">
        <v>203</v>
      </c>
      <c r="D36" s="65"/>
      <c r="E36" s="66"/>
      <c r="F36" s="66"/>
      <c r="G36" s="66"/>
      <c r="H36" s="66"/>
      <c r="I36" s="83"/>
      <c r="J36" s="65"/>
      <c r="K36" s="66"/>
      <c r="L36" s="66"/>
      <c r="M36" s="66"/>
      <c r="N36" s="67"/>
      <c r="O36" s="77" t="s">
        <v>180</v>
      </c>
      <c r="P36" s="77"/>
      <c r="Q36" s="83"/>
      <c r="R36" s="57"/>
      <c r="S36" s="57"/>
      <c r="T36" s="57"/>
      <c r="U36" s="57"/>
      <c r="V36" s="57"/>
      <c r="W36" s="57"/>
      <c r="X36" s="57"/>
      <c r="Y36" s="57"/>
      <c r="Z36" s="57"/>
      <c r="AA36" s="51"/>
      <c r="AB36" s="51"/>
      <c r="AC36" s="51"/>
      <c r="AD36" s="51"/>
      <c r="AE36" s="51"/>
      <c r="AF36" s="51"/>
      <c r="AG36" s="51"/>
      <c r="AH36" s="51"/>
      <c r="AI36" s="51"/>
      <c r="AJ36" s="51"/>
      <c r="AK36" s="51"/>
      <c r="AL36" s="51"/>
      <c r="AM36" s="51"/>
      <c r="AN36" s="257">
        <f t="shared" si="8"/>
        <v>2</v>
      </c>
      <c r="AO36" s="257"/>
      <c r="AP36" s="50" t="s">
        <v>184</v>
      </c>
      <c r="AQ36" s="60"/>
      <c r="AR36" s="51"/>
      <c r="AS36" s="53"/>
      <c r="AT36" s="73">
        <f t="shared" si="6"/>
        <v>-2</v>
      </c>
      <c r="AU36" s="84"/>
    </row>
    <row r="37" spans="1:47" ht="17.100000000000001" customHeight="1" x14ac:dyDescent="0.15">
      <c r="A37" s="43" t="s">
        <v>155</v>
      </c>
      <c r="B37" s="43">
        <v>6001</v>
      </c>
      <c r="C37" s="44" t="s">
        <v>204</v>
      </c>
      <c r="D37" s="258" t="s">
        <v>205</v>
      </c>
      <c r="E37" s="259"/>
      <c r="F37" s="259"/>
      <c r="G37" s="259"/>
      <c r="H37" s="259"/>
      <c r="I37" s="259"/>
      <c r="J37" s="260"/>
      <c r="K37" s="267" t="s">
        <v>206</v>
      </c>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86"/>
      <c r="AJ37" s="86"/>
      <c r="AK37" s="58"/>
      <c r="AL37" s="58"/>
      <c r="AM37" s="87" t="s">
        <v>207</v>
      </c>
      <c r="AN37" s="269">
        <v>0.1</v>
      </c>
      <c r="AO37" s="247"/>
      <c r="AP37" s="58" t="s">
        <v>208</v>
      </c>
      <c r="AQ37" s="88"/>
      <c r="AR37" s="89"/>
      <c r="AS37" s="70"/>
      <c r="AT37" s="90"/>
      <c r="AU37" s="55" t="s">
        <v>209</v>
      </c>
    </row>
    <row r="38" spans="1:47" ht="17.100000000000001" customHeight="1" x14ac:dyDescent="0.15">
      <c r="A38" s="43" t="s">
        <v>155</v>
      </c>
      <c r="B38" s="43">
        <v>6003</v>
      </c>
      <c r="C38" s="44" t="s">
        <v>210</v>
      </c>
      <c r="D38" s="261"/>
      <c r="E38" s="262"/>
      <c r="F38" s="262"/>
      <c r="G38" s="262"/>
      <c r="H38" s="262"/>
      <c r="I38" s="262"/>
      <c r="J38" s="263"/>
      <c r="K38" s="267" t="s">
        <v>211</v>
      </c>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86"/>
      <c r="AJ38" s="86"/>
      <c r="AK38" s="58"/>
      <c r="AL38" s="58"/>
      <c r="AM38" s="87" t="s">
        <v>207</v>
      </c>
      <c r="AN38" s="269">
        <v>0.15</v>
      </c>
      <c r="AO38" s="247"/>
      <c r="AP38" s="58" t="s">
        <v>208</v>
      </c>
      <c r="AQ38" s="88"/>
      <c r="AR38" s="89"/>
      <c r="AS38" s="70"/>
      <c r="AT38" s="90"/>
      <c r="AU38" s="69"/>
    </row>
    <row r="39" spans="1:47" ht="17.100000000000001" customHeight="1" x14ac:dyDescent="0.15">
      <c r="A39" s="43" t="s">
        <v>155</v>
      </c>
      <c r="B39" s="43">
        <v>6002</v>
      </c>
      <c r="C39" s="44" t="s">
        <v>212</v>
      </c>
      <c r="D39" s="264"/>
      <c r="E39" s="265"/>
      <c r="F39" s="265"/>
      <c r="G39" s="265"/>
      <c r="H39" s="265"/>
      <c r="I39" s="265"/>
      <c r="J39" s="266"/>
      <c r="K39" s="267" t="s">
        <v>213</v>
      </c>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86"/>
      <c r="AJ39" s="86"/>
      <c r="AK39" s="58"/>
      <c r="AL39" s="58"/>
      <c r="AM39" s="87" t="s">
        <v>207</v>
      </c>
      <c r="AN39" s="269">
        <v>0.12</v>
      </c>
      <c r="AO39" s="247"/>
      <c r="AP39" s="58" t="s">
        <v>208</v>
      </c>
      <c r="AQ39" s="88"/>
      <c r="AR39" s="89"/>
      <c r="AS39" s="70"/>
      <c r="AT39" s="90"/>
      <c r="AU39" s="69"/>
    </row>
    <row r="40" spans="1:47" ht="17.100000000000001" customHeight="1" x14ac:dyDescent="0.15">
      <c r="A40" s="43" t="s">
        <v>155</v>
      </c>
      <c r="B40" s="43">
        <v>8000</v>
      </c>
      <c r="C40" s="44" t="s">
        <v>214</v>
      </c>
      <c r="D40" s="81"/>
      <c r="E40" s="36" t="s">
        <v>215</v>
      </c>
      <c r="F40" s="36"/>
      <c r="G40" s="36"/>
      <c r="H40" s="36"/>
      <c r="I40" s="36"/>
      <c r="J40" s="36"/>
      <c r="K40" s="36"/>
      <c r="L40" s="36"/>
      <c r="M40" s="36"/>
      <c r="N40" s="36"/>
      <c r="O40" s="36"/>
      <c r="P40" s="36"/>
      <c r="Q40" s="36"/>
      <c r="R40" s="36"/>
      <c r="S40" s="36"/>
      <c r="T40" s="36"/>
      <c r="U40" s="36"/>
      <c r="V40" s="36"/>
      <c r="W40" s="91"/>
      <c r="X40" s="50"/>
      <c r="Y40" s="50"/>
      <c r="Z40" s="50"/>
      <c r="AA40" s="50"/>
      <c r="AB40" s="52"/>
      <c r="AC40" s="50"/>
      <c r="AD40" s="52"/>
      <c r="AE40" s="51"/>
      <c r="AF40" s="50"/>
      <c r="AG40" s="50"/>
      <c r="AH40" s="50"/>
      <c r="AI40" s="50"/>
      <c r="AJ40" s="50"/>
      <c r="AK40" s="50"/>
      <c r="AL40" s="50"/>
      <c r="AM40" s="60" t="s">
        <v>207</v>
      </c>
      <c r="AN40" s="270">
        <v>0.15</v>
      </c>
      <c r="AO40" s="249"/>
      <c r="AP40" s="50" t="s">
        <v>216</v>
      </c>
      <c r="AQ40" s="51"/>
      <c r="AR40" s="51"/>
      <c r="AS40" s="53"/>
      <c r="AT40" s="92"/>
      <c r="AU40" s="84"/>
    </row>
    <row r="41" spans="1:47" ht="17.100000000000001" customHeight="1" x14ac:dyDescent="0.15">
      <c r="A41" s="43" t="s">
        <v>155</v>
      </c>
      <c r="B41" s="43">
        <v>8001</v>
      </c>
      <c r="C41" s="44" t="s">
        <v>217</v>
      </c>
      <c r="D41" s="76"/>
      <c r="E41" s="27"/>
      <c r="F41" s="27"/>
      <c r="G41" s="27"/>
      <c r="H41" s="27"/>
      <c r="I41" s="27"/>
      <c r="J41" s="27"/>
      <c r="K41" s="27"/>
      <c r="L41" s="27"/>
      <c r="M41" s="27"/>
      <c r="N41" s="27"/>
      <c r="O41" s="27"/>
      <c r="P41" s="27"/>
      <c r="Q41" s="27"/>
      <c r="R41" s="27"/>
      <c r="S41" s="27"/>
      <c r="W41" s="80"/>
      <c r="X41" s="50"/>
      <c r="Y41" s="50"/>
      <c r="Z41" s="50"/>
      <c r="AA41" s="50"/>
      <c r="AB41" s="52"/>
      <c r="AC41" s="50"/>
      <c r="AD41" s="52"/>
      <c r="AE41" s="51"/>
      <c r="AF41" s="50"/>
      <c r="AG41" s="50"/>
      <c r="AH41" s="50"/>
      <c r="AI41" s="50"/>
      <c r="AJ41" s="50"/>
      <c r="AK41" s="50"/>
      <c r="AL41" s="50"/>
      <c r="AM41" s="60" t="s">
        <v>207</v>
      </c>
      <c r="AN41" s="270">
        <v>0.15</v>
      </c>
      <c r="AO41" s="249"/>
      <c r="AP41" s="50" t="s">
        <v>216</v>
      </c>
      <c r="AQ41" s="51"/>
      <c r="AR41" s="51"/>
      <c r="AS41" s="53"/>
      <c r="AT41" s="92"/>
      <c r="AU41" s="55" t="s">
        <v>163</v>
      </c>
    </row>
    <row r="42" spans="1:47" ht="17.100000000000001" customHeight="1" x14ac:dyDescent="0.15">
      <c r="A42" s="43" t="s">
        <v>155</v>
      </c>
      <c r="B42" s="43">
        <v>8002</v>
      </c>
      <c r="C42" s="44" t="s">
        <v>218</v>
      </c>
      <c r="D42" s="82"/>
      <c r="E42" s="58"/>
      <c r="F42" s="58"/>
      <c r="G42" s="58"/>
      <c r="H42" s="58"/>
      <c r="I42" s="58"/>
      <c r="J42" s="58"/>
      <c r="K42" s="58"/>
      <c r="L42" s="58"/>
      <c r="M42" s="58"/>
      <c r="N42" s="58"/>
      <c r="O42" s="58"/>
      <c r="P42" s="58"/>
      <c r="Q42" s="58"/>
      <c r="R42" s="58"/>
      <c r="S42" s="58"/>
      <c r="T42" s="58"/>
      <c r="U42" s="58"/>
      <c r="V42" s="58"/>
      <c r="W42" s="59"/>
      <c r="X42" s="50"/>
      <c r="Y42" s="50"/>
      <c r="Z42" s="50"/>
      <c r="AA42" s="50"/>
      <c r="AB42" s="52"/>
      <c r="AC42" s="50"/>
      <c r="AD42" s="52"/>
      <c r="AE42" s="51"/>
      <c r="AF42" s="50"/>
      <c r="AG42" s="50"/>
      <c r="AH42" s="50"/>
      <c r="AI42" s="50"/>
      <c r="AJ42" s="50"/>
      <c r="AK42" s="50"/>
      <c r="AL42" s="50"/>
      <c r="AM42" s="60" t="s">
        <v>207</v>
      </c>
      <c r="AN42" s="270">
        <v>0.15</v>
      </c>
      <c r="AO42" s="249"/>
      <c r="AP42" s="50" t="s">
        <v>216</v>
      </c>
      <c r="AQ42" s="51"/>
      <c r="AR42" s="51"/>
      <c r="AS42" s="53"/>
      <c r="AT42" s="92"/>
      <c r="AU42" s="55" t="s">
        <v>173</v>
      </c>
    </row>
    <row r="43" spans="1:47" ht="17.100000000000001" customHeight="1" x14ac:dyDescent="0.15">
      <c r="A43" s="43" t="s">
        <v>155</v>
      </c>
      <c r="B43" s="43">
        <v>8100</v>
      </c>
      <c r="C43" s="44" t="s">
        <v>219</v>
      </c>
      <c r="D43" s="81"/>
      <c r="E43" s="252" t="s">
        <v>220</v>
      </c>
      <c r="F43" s="252"/>
      <c r="G43" s="252"/>
      <c r="H43" s="252"/>
      <c r="I43" s="252"/>
      <c r="J43" s="252"/>
      <c r="K43" s="252"/>
      <c r="L43" s="252"/>
      <c r="M43" s="252"/>
      <c r="N43" s="252"/>
      <c r="O43" s="252"/>
      <c r="P43" s="252"/>
      <c r="Q43" s="252"/>
      <c r="R43" s="252"/>
      <c r="S43" s="252"/>
      <c r="T43" s="252"/>
      <c r="U43" s="252"/>
      <c r="V43" s="252"/>
      <c r="W43" s="253"/>
      <c r="X43" s="50"/>
      <c r="Y43" s="50"/>
      <c r="Z43" s="50"/>
      <c r="AA43" s="50"/>
      <c r="AB43" s="52"/>
      <c r="AC43" s="50"/>
      <c r="AD43" s="52"/>
      <c r="AE43" s="51"/>
      <c r="AF43" s="50"/>
      <c r="AG43" s="50"/>
      <c r="AH43" s="50"/>
      <c r="AI43" s="50"/>
      <c r="AJ43" s="50"/>
      <c r="AK43" s="50"/>
      <c r="AL43" s="50"/>
      <c r="AM43" s="60" t="s">
        <v>207</v>
      </c>
      <c r="AN43" s="270">
        <v>0.1</v>
      </c>
      <c r="AO43" s="249"/>
      <c r="AP43" s="50" t="s">
        <v>216</v>
      </c>
      <c r="AQ43" s="51"/>
      <c r="AR43" s="51"/>
      <c r="AS43" s="53"/>
      <c r="AT43" s="92"/>
      <c r="AU43" s="55" t="s">
        <v>159</v>
      </c>
    </row>
    <row r="44" spans="1:47" ht="17.100000000000001" customHeight="1" x14ac:dyDescent="0.15">
      <c r="A44" s="43" t="s">
        <v>155</v>
      </c>
      <c r="B44" s="43">
        <v>8101</v>
      </c>
      <c r="C44" s="44" t="s">
        <v>221</v>
      </c>
      <c r="D44" s="76"/>
      <c r="E44" s="255"/>
      <c r="F44" s="255"/>
      <c r="G44" s="255"/>
      <c r="H44" s="255"/>
      <c r="I44" s="255"/>
      <c r="J44" s="255"/>
      <c r="K44" s="255"/>
      <c r="L44" s="255"/>
      <c r="M44" s="255"/>
      <c r="N44" s="255"/>
      <c r="O44" s="255"/>
      <c r="P44" s="255"/>
      <c r="Q44" s="255"/>
      <c r="R44" s="255"/>
      <c r="S44" s="255"/>
      <c r="T44" s="255"/>
      <c r="U44" s="255"/>
      <c r="V44" s="255"/>
      <c r="W44" s="256"/>
      <c r="X44" s="50"/>
      <c r="Y44" s="50"/>
      <c r="Z44" s="50"/>
      <c r="AA44" s="50"/>
      <c r="AB44" s="52"/>
      <c r="AC44" s="50"/>
      <c r="AD44" s="52"/>
      <c r="AE44" s="51"/>
      <c r="AF44" s="50"/>
      <c r="AG44" s="50"/>
      <c r="AH44" s="50"/>
      <c r="AI44" s="50"/>
      <c r="AJ44" s="50"/>
      <c r="AK44" s="50"/>
      <c r="AL44" s="50"/>
      <c r="AM44" s="60" t="s">
        <v>207</v>
      </c>
      <c r="AN44" s="270">
        <v>0.1</v>
      </c>
      <c r="AO44" s="249"/>
      <c r="AP44" s="50" t="s">
        <v>216</v>
      </c>
      <c r="AQ44" s="51"/>
      <c r="AR44" s="51"/>
      <c r="AS44" s="53"/>
      <c r="AT44" s="92"/>
      <c r="AU44" s="55" t="s">
        <v>163</v>
      </c>
    </row>
    <row r="45" spans="1:47" ht="17.100000000000001" customHeight="1" x14ac:dyDescent="0.15">
      <c r="A45" s="43" t="s">
        <v>155</v>
      </c>
      <c r="B45" s="43">
        <v>8102</v>
      </c>
      <c r="C45" s="44" t="s">
        <v>222</v>
      </c>
      <c r="D45" s="82"/>
      <c r="E45" s="58"/>
      <c r="F45" s="58"/>
      <c r="G45" s="58"/>
      <c r="H45" s="58"/>
      <c r="I45" s="58"/>
      <c r="J45" s="58"/>
      <c r="K45" s="58"/>
      <c r="L45" s="58"/>
      <c r="M45" s="58"/>
      <c r="N45" s="58"/>
      <c r="O45" s="58"/>
      <c r="P45" s="58"/>
      <c r="Q45" s="58"/>
      <c r="R45" s="58"/>
      <c r="S45" s="58"/>
      <c r="T45" s="58"/>
      <c r="U45" s="58"/>
      <c r="V45" s="58"/>
      <c r="W45" s="59"/>
      <c r="X45" s="50"/>
      <c r="Y45" s="50"/>
      <c r="Z45" s="50"/>
      <c r="AA45" s="50"/>
      <c r="AB45" s="52"/>
      <c r="AC45" s="50"/>
      <c r="AD45" s="52"/>
      <c r="AE45" s="51"/>
      <c r="AF45" s="50"/>
      <c r="AG45" s="50"/>
      <c r="AH45" s="50"/>
      <c r="AI45" s="50"/>
      <c r="AJ45" s="50"/>
      <c r="AK45" s="50"/>
      <c r="AL45" s="50"/>
      <c r="AM45" s="60" t="s">
        <v>207</v>
      </c>
      <c r="AN45" s="270">
        <v>0.1</v>
      </c>
      <c r="AO45" s="249"/>
      <c r="AP45" s="50" t="s">
        <v>216</v>
      </c>
      <c r="AQ45" s="51"/>
      <c r="AR45" s="51"/>
      <c r="AS45" s="53"/>
      <c r="AT45" s="92"/>
      <c r="AU45" s="55" t="s">
        <v>173</v>
      </c>
    </row>
    <row r="46" spans="1:47" ht="17.100000000000001" customHeight="1" x14ac:dyDescent="0.15">
      <c r="A46" s="43" t="s">
        <v>155</v>
      </c>
      <c r="B46" s="43">
        <v>8110</v>
      </c>
      <c r="C46" s="44" t="s">
        <v>223</v>
      </c>
      <c r="D46" s="81"/>
      <c r="E46" s="252" t="s">
        <v>224</v>
      </c>
      <c r="F46" s="271"/>
      <c r="G46" s="271"/>
      <c r="H46" s="271"/>
      <c r="I46" s="271"/>
      <c r="J46" s="271"/>
      <c r="K46" s="271"/>
      <c r="L46" s="271"/>
      <c r="M46" s="271"/>
      <c r="N46" s="271"/>
      <c r="O46" s="271"/>
      <c r="P46" s="271"/>
      <c r="Q46" s="271"/>
      <c r="R46" s="271"/>
      <c r="S46" s="271"/>
      <c r="T46" s="271"/>
      <c r="U46" s="271"/>
      <c r="V46" s="271"/>
      <c r="W46" s="272"/>
      <c r="X46" s="50"/>
      <c r="Y46" s="50"/>
      <c r="Z46" s="50"/>
      <c r="AA46" s="50"/>
      <c r="AB46" s="52"/>
      <c r="AC46" s="50"/>
      <c r="AD46" s="52"/>
      <c r="AE46" s="51"/>
      <c r="AF46" s="50"/>
      <c r="AG46" s="50"/>
      <c r="AH46" s="50"/>
      <c r="AI46" s="50"/>
      <c r="AJ46" s="50"/>
      <c r="AK46" s="50"/>
      <c r="AL46" s="50"/>
      <c r="AM46" s="60" t="s">
        <v>207</v>
      </c>
      <c r="AN46" s="270">
        <v>0.05</v>
      </c>
      <c r="AO46" s="249"/>
      <c r="AP46" s="50" t="s">
        <v>216</v>
      </c>
      <c r="AQ46" s="51"/>
      <c r="AR46" s="51"/>
      <c r="AS46" s="53"/>
      <c r="AT46" s="92"/>
      <c r="AU46" s="55" t="s">
        <v>159</v>
      </c>
    </row>
    <row r="47" spans="1:47" ht="17.100000000000001" customHeight="1" x14ac:dyDescent="0.15">
      <c r="A47" s="43" t="s">
        <v>155</v>
      </c>
      <c r="B47" s="43">
        <v>8111</v>
      </c>
      <c r="C47" s="44" t="s">
        <v>225</v>
      </c>
      <c r="D47" s="76"/>
      <c r="E47" s="273"/>
      <c r="F47" s="273"/>
      <c r="G47" s="273"/>
      <c r="H47" s="273"/>
      <c r="I47" s="273"/>
      <c r="J47" s="273"/>
      <c r="K47" s="273"/>
      <c r="L47" s="273"/>
      <c r="M47" s="273"/>
      <c r="N47" s="273"/>
      <c r="O47" s="273"/>
      <c r="P47" s="273"/>
      <c r="Q47" s="273"/>
      <c r="R47" s="273"/>
      <c r="S47" s="273"/>
      <c r="T47" s="273"/>
      <c r="U47" s="273"/>
      <c r="V47" s="273"/>
      <c r="W47" s="274"/>
      <c r="X47" s="50"/>
      <c r="Y47" s="50"/>
      <c r="Z47" s="50"/>
      <c r="AA47" s="50"/>
      <c r="AB47" s="52"/>
      <c r="AC47" s="50"/>
      <c r="AD47" s="52"/>
      <c r="AE47" s="51"/>
      <c r="AF47" s="50"/>
      <c r="AG47" s="50"/>
      <c r="AH47" s="50"/>
      <c r="AI47" s="50"/>
      <c r="AJ47" s="50"/>
      <c r="AK47" s="50"/>
      <c r="AL47" s="50"/>
      <c r="AM47" s="60" t="s">
        <v>207</v>
      </c>
      <c r="AN47" s="270">
        <v>0.05</v>
      </c>
      <c r="AO47" s="249"/>
      <c r="AP47" s="50" t="s">
        <v>216</v>
      </c>
      <c r="AQ47" s="51"/>
      <c r="AR47" s="51"/>
      <c r="AS47" s="53"/>
      <c r="AT47" s="92"/>
      <c r="AU47" s="55" t="s">
        <v>163</v>
      </c>
    </row>
    <row r="48" spans="1:47" ht="17.100000000000001" customHeight="1" x14ac:dyDescent="0.15">
      <c r="A48" s="43" t="s">
        <v>155</v>
      </c>
      <c r="B48" s="43">
        <v>8112</v>
      </c>
      <c r="C48" s="44" t="s">
        <v>226</v>
      </c>
      <c r="D48" s="82"/>
      <c r="E48" s="58"/>
      <c r="F48" s="58"/>
      <c r="G48" s="58"/>
      <c r="H48" s="58"/>
      <c r="I48" s="58"/>
      <c r="J48" s="58"/>
      <c r="K48" s="58"/>
      <c r="L48" s="58"/>
      <c r="M48" s="58"/>
      <c r="N48" s="58"/>
      <c r="O48" s="58"/>
      <c r="P48" s="58"/>
      <c r="Q48" s="58"/>
      <c r="R48" s="58"/>
      <c r="S48" s="58"/>
      <c r="T48" s="58"/>
      <c r="U48" s="58"/>
      <c r="V48" s="58"/>
      <c r="W48" s="59"/>
      <c r="X48" s="50"/>
      <c r="Y48" s="50"/>
      <c r="Z48" s="50"/>
      <c r="AA48" s="50"/>
      <c r="AB48" s="52"/>
      <c r="AC48" s="50"/>
      <c r="AD48" s="52"/>
      <c r="AE48" s="51"/>
      <c r="AF48" s="50"/>
      <c r="AG48" s="50"/>
      <c r="AH48" s="50"/>
      <c r="AI48" s="50"/>
      <c r="AJ48" s="50"/>
      <c r="AK48" s="50"/>
      <c r="AL48" s="50"/>
      <c r="AM48" s="60" t="s">
        <v>207</v>
      </c>
      <c r="AN48" s="270">
        <v>0.05</v>
      </c>
      <c r="AO48" s="249"/>
      <c r="AP48" s="50" t="s">
        <v>216</v>
      </c>
      <c r="AQ48" s="51"/>
      <c r="AR48" s="51"/>
      <c r="AS48" s="53"/>
      <c r="AT48" s="92"/>
      <c r="AU48" s="55" t="s">
        <v>173</v>
      </c>
    </row>
    <row r="49" spans="1:47" ht="17.100000000000001" customHeight="1" x14ac:dyDescent="0.15">
      <c r="A49" s="43" t="s">
        <v>155</v>
      </c>
      <c r="B49" s="43">
        <v>4001</v>
      </c>
      <c r="C49" s="44" t="s">
        <v>227</v>
      </c>
      <c r="D49" s="50" t="s">
        <v>228</v>
      </c>
      <c r="E49" s="50"/>
      <c r="F49" s="50"/>
      <c r="G49" s="50"/>
      <c r="H49" s="50"/>
      <c r="I49" s="50"/>
      <c r="J49" s="50"/>
      <c r="K49" s="50"/>
      <c r="L49" s="50"/>
      <c r="M49" s="50"/>
      <c r="N49" s="50"/>
      <c r="O49" s="50"/>
      <c r="P49" s="50"/>
      <c r="Q49" s="50"/>
      <c r="R49" s="50"/>
      <c r="S49" s="50"/>
      <c r="T49" s="50"/>
      <c r="U49" s="50"/>
      <c r="V49" s="50"/>
      <c r="W49" s="50"/>
      <c r="X49" s="50"/>
      <c r="Y49" s="50"/>
      <c r="Z49" s="50"/>
      <c r="AA49" s="50"/>
      <c r="AB49" s="52"/>
      <c r="AC49" s="50"/>
      <c r="AD49" s="52"/>
      <c r="AE49" s="51"/>
      <c r="AF49" s="50"/>
      <c r="AG49" s="50"/>
      <c r="AH49" s="50"/>
      <c r="AI49" s="50"/>
      <c r="AJ49" s="50"/>
      <c r="AK49" s="60"/>
      <c r="AL49" s="50"/>
      <c r="AM49" s="60"/>
      <c r="AN49" s="248">
        <v>200</v>
      </c>
      <c r="AO49" s="249"/>
      <c r="AP49" s="50" t="s">
        <v>229</v>
      </c>
      <c r="AQ49" s="50"/>
      <c r="AR49" s="51"/>
      <c r="AS49" s="53"/>
      <c r="AT49" s="54">
        <f>AN49</f>
        <v>200</v>
      </c>
      <c r="AU49" s="55" t="s">
        <v>159</v>
      </c>
    </row>
    <row r="50" spans="1:47" ht="17.100000000000001" customHeight="1" x14ac:dyDescent="0.15">
      <c r="A50" s="43" t="s">
        <v>155</v>
      </c>
      <c r="B50" s="43">
        <v>4003</v>
      </c>
      <c r="C50" s="44" t="s">
        <v>403</v>
      </c>
      <c r="D50" s="81" t="s">
        <v>230</v>
      </c>
      <c r="E50" s="36"/>
      <c r="F50" s="36"/>
      <c r="G50" s="36"/>
      <c r="H50" s="36"/>
      <c r="I50" s="36"/>
      <c r="J50" s="36"/>
      <c r="K50" s="36"/>
      <c r="L50" s="36"/>
      <c r="M50" s="36"/>
      <c r="N50" s="36"/>
      <c r="O50" s="36"/>
      <c r="P50" s="36"/>
      <c r="Q50" s="36"/>
      <c r="R50" s="36"/>
      <c r="S50" s="36"/>
      <c r="T50" s="36"/>
      <c r="U50" s="36"/>
      <c r="V50" s="36"/>
      <c r="W50" s="91"/>
      <c r="X50" s="50" t="s">
        <v>231</v>
      </c>
      <c r="Y50" s="50"/>
      <c r="Z50" s="50"/>
      <c r="AA50" s="50"/>
      <c r="AB50" s="52"/>
      <c r="AC50" s="50"/>
      <c r="AD50" s="52"/>
      <c r="AE50" s="51"/>
      <c r="AF50" s="50"/>
      <c r="AG50" s="50"/>
      <c r="AH50" s="50"/>
      <c r="AI50" s="50"/>
      <c r="AJ50" s="50"/>
      <c r="AK50" s="60"/>
      <c r="AL50" s="50"/>
      <c r="AM50" s="60"/>
      <c r="AN50" s="248">
        <v>100</v>
      </c>
      <c r="AO50" s="249"/>
      <c r="AP50" s="50" t="s">
        <v>229</v>
      </c>
      <c r="AQ50" s="50"/>
      <c r="AR50" s="51"/>
      <c r="AS50" s="53"/>
      <c r="AT50" s="54">
        <f>AN50</f>
        <v>100</v>
      </c>
      <c r="AU50" s="69"/>
    </row>
    <row r="51" spans="1:47" ht="17.100000000000001" customHeight="1" x14ac:dyDescent="0.15">
      <c r="A51" s="43" t="s">
        <v>155</v>
      </c>
      <c r="B51" s="43">
        <v>4002</v>
      </c>
      <c r="C51" s="44" t="s">
        <v>404</v>
      </c>
      <c r="D51" s="82"/>
      <c r="E51" s="58"/>
      <c r="F51" s="58"/>
      <c r="G51" s="58"/>
      <c r="H51" s="58"/>
      <c r="I51" s="58"/>
      <c r="J51" s="58"/>
      <c r="K51" s="58"/>
      <c r="L51" s="58"/>
      <c r="M51" s="58"/>
      <c r="N51" s="58"/>
      <c r="O51" s="58"/>
      <c r="P51" s="58"/>
      <c r="Q51" s="58"/>
      <c r="R51" s="58"/>
      <c r="S51" s="58"/>
      <c r="T51" s="58"/>
      <c r="U51" s="58"/>
      <c r="V51" s="58"/>
      <c r="W51" s="59"/>
      <c r="X51" s="50" t="s">
        <v>232</v>
      </c>
      <c r="Y51" s="50"/>
      <c r="Z51" s="50"/>
      <c r="AA51" s="50"/>
      <c r="AB51" s="52"/>
      <c r="AC51" s="50"/>
      <c r="AD51" s="52"/>
      <c r="AE51" s="51"/>
      <c r="AF51" s="50"/>
      <c r="AG51" s="50"/>
      <c r="AH51" s="50"/>
      <c r="AI51" s="50"/>
      <c r="AJ51" s="58"/>
      <c r="AK51" s="87"/>
      <c r="AL51" s="50"/>
      <c r="AM51" s="60"/>
      <c r="AN51" s="276">
        <v>200</v>
      </c>
      <c r="AO51" s="277"/>
      <c r="AP51" s="50" t="s">
        <v>229</v>
      </c>
      <c r="AQ51" s="50"/>
      <c r="AR51" s="51"/>
      <c r="AS51" s="53"/>
      <c r="AT51" s="54">
        <f>AN51</f>
        <v>200</v>
      </c>
      <c r="AU51" s="69"/>
    </row>
    <row r="52" spans="1:47" ht="17.100000000000001" customHeight="1" x14ac:dyDescent="0.15">
      <c r="A52" s="43" t="s">
        <v>155</v>
      </c>
      <c r="B52" s="43">
        <v>6102</v>
      </c>
      <c r="C52" s="44" t="s">
        <v>233</v>
      </c>
      <c r="D52" s="81" t="s">
        <v>234</v>
      </c>
      <c r="E52" s="36"/>
      <c r="F52" s="36"/>
      <c r="G52" s="36"/>
      <c r="H52" s="36"/>
      <c r="I52" s="36"/>
      <c r="J52" s="36"/>
      <c r="K52" s="36"/>
      <c r="L52" s="36"/>
      <c r="M52" s="36"/>
      <c r="N52" s="36"/>
      <c r="O52" s="36"/>
      <c r="P52" s="36"/>
      <c r="Q52" s="36"/>
      <c r="R52" s="36"/>
      <c r="S52" s="36"/>
      <c r="T52" s="36"/>
      <c r="U52" s="36"/>
      <c r="V52" s="36"/>
      <c r="W52" s="36"/>
      <c r="X52" s="36"/>
      <c r="Y52" s="36"/>
      <c r="Z52" s="36"/>
      <c r="AA52" s="36"/>
      <c r="AB52" s="37"/>
      <c r="AC52" s="36"/>
      <c r="AD52" s="34"/>
      <c r="AE52" s="96"/>
      <c r="AF52" s="36"/>
      <c r="AG52" s="36"/>
      <c r="AH52" s="37"/>
      <c r="AI52" s="37"/>
      <c r="AJ52" s="37"/>
      <c r="AK52" s="37"/>
      <c r="AL52" s="34"/>
      <c r="AM52" s="34"/>
      <c r="AN52" s="278">
        <v>50</v>
      </c>
      <c r="AO52" s="279"/>
      <c r="AP52" s="36" t="s">
        <v>229</v>
      </c>
      <c r="AQ52" s="36"/>
      <c r="AR52" s="36"/>
      <c r="AS52" s="91"/>
      <c r="AT52" s="98">
        <f>AN52</f>
        <v>50</v>
      </c>
      <c r="AU52" s="99" t="s">
        <v>235</v>
      </c>
    </row>
    <row r="53" spans="1:47" ht="17.100000000000001" customHeight="1" x14ac:dyDescent="0.15">
      <c r="A53" s="183" t="s">
        <v>155</v>
      </c>
      <c r="B53" s="183">
        <v>6269</v>
      </c>
      <c r="C53" s="184" t="s">
        <v>236</v>
      </c>
      <c r="D53" s="214" t="s">
        <v>237</v>
      </c>
      <c r="E53" s="215"/>
      <c r="F53" s="215"/>
      <c r="G53" s="215"/>
      <c r="H53" s="215"/>
      <c r="I53" s="215"/>
      <c r="J53" s="215"/>
      <c r="K53" s="215"/>
      <c r="L53" s="215"/>
      <c r="M53" s="215"/>
      <c r="N53" s="185" t="s">
        <v>238</v>
      </c>
      <c r="O53" s="186"/>
      <c r="P53" s="186"/>
      <c r="Q53" s="186"/>
      <c r="R53" s="186"/>
      <c r="S53" s="186"/>
      <c r="T53" s="186"/>
      <c r="U53" s="186"/>
      <c r="V53" s="196"/>
      <c r="W53" s="186"/>
      <c r="X53" s="186"/>
      <c r="Y53" s="186"/>
      <c r="Z53" s="186"/>
      <c r="AA53" s="186"/>
      <c r="AB53" s="216"/>
      <c r="AC53" s="186"/>
      <c r="AD53" s="197"/>
      <c r="AE53" s="217"/>
      <c r="AF53" s="186"/>
      <c r="AG53" s="186"/>
      <c r="AH53" s="216"/>
      <c r="AI53" s="216"/>
      <c r="AJ53" s="216"/>
      <c r="AK53" s="216"/>
      <c r="AL53" s="197"/>
      <c r="AM53" s="197"/>
      <c r="AN53" s="196" t="s">
        <v>207</v>
      </c>
      <c r="AO53" s="186" t="s">
        <v>239</v>
      </c>
      <c r="AP53" s="197"/>
      <c r="AQ53" s="186"/>
      <c r="AR53" s="186" t="s">
        <v>216</v>
      </c>
      <c r="AS53" s="193"/>
      <c r="AT53" s="218"/>
      <c r="AU53" s="195" t="s">
        <v>159</v>
      </c>
    </row>
    <row r="54" spans="1:47" ht="17.100000000000001" customHeight="1" x14ac:dyDescent="0.15">
      <c r="A54" s="183" t="s">
        <v>155</v>
      </c>
      <c r="B54" s="183">
        <v>6183</v>
      </c>
      <c r="C54" s="184" t="s">
        <v>240</v>
      </c>
      <c r="D54" s="219"/>
      <c r="E54" s="220"/>
      <c r="F54" s="220"/>
      <c r="G54" s="220"/>
      <c r="H54" s="220"/>
      <c r="I54" s="220"/>
      <c r="J54" s="220"/>
      <c r="K54" s="220"/>
      <c r="L54" s="220"/>
      <c r="M54" s="220"/>
      <c r="N54" s="185" t="s">
        <v>241</v>
      </c>
      <c r="O54" s="186"/>
      <c r="P54" s="186"/>
      <c r="Q54" s="186"/>
      <c r="R54" s="186"/>
      <c r="S54" s="186"/>
      <c r="T54" s="186"/>
      <c r="U54" s="186"/>
      <c r="V54" s="196"/>
      <c r="W54" s="186"/>
      <c r="X54" s="186"/>
      <c r="Y54" s="186"/>
      <c r="Z54" s="186"/>
      <c r="AA54" s="186"/>
      <c r="AB54" s="216"/>
      <c r="AC54" s="186"/>
      <c r="AD54" s="197"/>
      <c r="AE54" s="217"/>
      <c r="AF54" s="186"/>
      <c r="AG54" s="186"/>
      <c r="AH54" s="216"/>
      <c r="AI54" s="216"/>
      <c r="AJ54" s="216"/>
      <c r="AK54" s="216"/>
      <c r="AL54" s="197"/>
      <c r="AM54" s="197"/>
      <c r="AN54" s="196" t="s">
        <v>207</v>
      </c>
      <c r="AO54" s="186" t="s">
        <v>242</v>
      </c>
      <c r="AP54" s="197"/>
      <c r="AQ54" s="186"/>
      <c r="AR54" s="186" t="s">
        <v>216</v>
      </c>
      <c r="AS54" s="193"/>
      <c r="AT54" s="218"/>
      <c r="AU54" s="200"/>
    </row>
    <row r="55" spans="1:47" ht="17.100000000000001" customHeight="1" x14ac:dyDescent="0.15">
      <c r="A55" s="183" t="s">
        <v>155</v>
      </c>
      <c r="B55" s="183">
        <v>6270</v>
      </c>
      <c r="C55" s="184" t="s">
        <v>243</v>
      </c>
      <c r="D55" s="219"/>
      <c r="E55" s="220"/>
      <c r="F55" s="220"/>
      <c r="G55" s="220"/>
      <c r="H55" s="220"/>
      <c r="I55" s="220"/>
      <c r="J55" s="220"/>
      <c r="K55" s="220"/>
      <c r="L55" s="220"/>
      <c r="M55" s="220"/>
      <c r="N55" s="185" t="s">
        <v>244</v>
      </c>
      <c r="O55" s="186"/>
      <c r="P55" s="186"/>
      <c r="Q55" s="186"/>
      <c r="R55" s="186"/>
      <c r="S55" s="186"/>
      <c r="T55" s="186"/>
      <c r="U55" s="186"/>
      <c r="V55" s="196"/>
      <c r="W55" s="186"/>
      <c r="X55" s="186"/>
      <c r="Y55" s="186"/>
      <c r="Z55" s="186"/>
      <c r="AA55" s="186"/>
      <c r="AB55" s="216"/>
      <c r="AC55" s="186"/>
      <c r="AD55" s="197"/>
      <c r="AE55" s="217"/>
      <c r="AF55" s="186"/>
      <c r="AG55" s="186"/>
      <c r="AH55" s="216"/>
      <c r="AI55" s="216"/>
      <c r="AJ55" s="216"/>
      <c r="AK55" s="216"/>
      <c r="AL55" s="197"/>
      <c r="AM55" s="197"/>
      <c r="AN55" s="196" t="s">
        <v>207</v>
      </c>
      <c r="AO55" s="186" t="s">
        <v>245</v>
      </c>
      <c r="AP55" s="197"/>
      <c r="AQ55" s="186"/>
      <c r="AR55" s="186" t="s">
        <v>216</v>
      </c>
      <c r="AS55" s="193"/>
      <c r="AT55" s="218"/>
      <c r="AU55" s="200"/>
    </row>
    <row r="56" spans="1:47" ht="17.100000000000001" customHeight="1" x14ac:dyDescent="0.15">
      <c r="A56" s="183" t="s">
        <v>155</v>
      </c>
      <c r="B56" s="183">
        <v>6184</v>
      </c>
      <c r="C56" s="184" t="s">
        <v>246</v>
      </c>
      <c r="D56" s="219"/>
      <c r="E56" s="220"/>
      <c r="F56" s="220"/>
      <c r="G56" s="220"/>
      <c r="H56" s="220"/>
      <c r="I56" s="220"/>
      <c r="J56" s="220"/>
      <c r="K56" s="220"/>
      <c r="L56" s="220"/>
      <c r="M56" s="220"/>
      <c r="N56" s="185" t="s">
        <v>247</v>
      </c>
      <c r="O56" s="186"/>
      <c r="P56" s="186"/>
      <c r="Q56" s="186"/>
      <c r="R56" s="186"/>
      <c r="S56" s="186"/>
      <c r="T56" s="186"/>
      <c r="U56" s="186"/>
      <c r="V56" s="196"/>
      <c r="W56" s="186"/>
      <c r="X56" s="186"/>
      <c r="Y56" s="186"/>
      <c r="Z56" s="186"/>
      <c r="AA56" s="186"/>
      <c r="AB56" s="216"/>
      <c r="AC56" s="186"/>
      <c r="AD56" s="197"/>
      <c r="AE56" s="217"/>
      <c r="AF56" s="186"/>
      <c r="AG56" s="186"/>
      <c r="AH56" s="216"/>
      <c r="AI56" s="216"/>
      <c r="AJ56" s="216"/>
      <c r="AK56" s="216"/>
      <c r="AL56" s="197"/>
      <c r="AM56" s="197"/>
      <c r="AN56" s="196" t="s">
        <v>207</v>
      </c>
      <c r="AO56" s="186" t="s">
        <v>248</v>
      </c>
      <c r="AP56" s="197"/>
      <c r="AQ56" s="186"/>
      <c r="AR56" s="186" t="s">
        <v>216</v>
      </c>
      <c r="AS56" s="193"/>
      <c r="AT56" s="218"/>
      <c r="AU56" s="200"/>
    </row>
    <row r="57" spans="1:47" ht="17.100000000000001" customHeight="1" x14ac:dyDescent="0.15">
      <c r="A57" s="183" t="s">
        <v>155</v>
      </c>
      <c r="B57" s="183">
        <v>6271</v>
      </c>
      <c r="C57" s="184" t="s">
        <v>249</v>
      </c>
      <c r="D57" s="219"/>
      <c r="E57" s="220"/>
      <c r="F57" s="220"/>
      <c r="G57" s="220"/>
      <c r="H57" s="220"/>
      <c r="I57" s="220"/>
      <c r="J57" s="220"/>
      <c r="K57" s="220"/>
      <c r="L57" s="220"/>
      <c r="M57" s="220"/>
      <c r="N57" s="185" t="s">
        <v>250</v>
      </c>
      <c r="O57" s="186"/>
      <c r="P57" s="186"/>
      <c r="Q57" s="186"/>
      <c r="R57" s="186"/>
      <c r="S57" s="186"/>
      <c r="T57" s="186"/>
      <c r="U57" s="186"/>
      <c r="V57" s="196"/>
      <c r="W57" s="186"/>
      <c r="X57" s="186"/>
      <c r="Y57" s="197"/>
      <c r="Z57" s="186"/>
      <c r="AA57" s="186"/>
      <c r="AB57" s="216"/>
      <c r="AC57" s="186"/>
      <c r="AD57" s="197"/>
      <c r="AE57" s="217"/>
      <c r="AF57" s="186"/>
      <c r="AG57" s="186"/>
      <c r="AH57" s="216"/>
      <c r="AI57" s="216"/>
      <c r="AJ57" s="216"/>
      <c r="AK57" s="216"/>
      <c r="AL57" s="197"/>
      <c r="AM57" s="197"/>
      <c r="AN57" s="196" t="s">
        <v>207</v>
      </c>
      <c r="AO57" s="186" t="s">
        <v>251</v>
      </c>
      <c r="AP57" s="197"/>
      <c r="AQ57" s="186"/>
      <c r="AR57" s="186" t="s">
        <v>216</v>
      </c>
      <c r="AS57" s="193"/>
      <c r="AT57" s="221"/>
      <c r="AU57" s="200"/>
    </row>
    <row r="58" spans="1:47" ht="17.100000000000001" customHeight="1" x14ac:dyDescent="0.15">
      <c r="A58" s="183" t="s">
        <v>10</v>
      </c>
      <c r="B58" s="183">
        <v>6380</v>
      </c>
      <c r="C58" s="184" t="s">
        <v>252</v>
      </c>
      <c r="D58" s="222"/>
      <c r="E58" s="190"/>
      <c r="F58" s="190"/>
      <c r="G58" s="190"/>
      <c r="H58" s="190"/>
      <c r="I58" s="190"/>
      <c r="J58" s="190"/>
      <c r="K58" s="190"/>
      <c r="L58" s="190"/>
      <c r="M58" s="223"/>
      <c r="N58" s="185" t="s">
        <v>253</v>
      </c>
      <c r="O58" s="186"/>
      <c r="P58" s="186"/>
      <c r="Q58" s="186"/>
      <c r="R58" s="186"/>
      <c r="S58" s="186"/>
      <c r="T58" s="186"/>
      <c r="U58" s="186"/>
      <c r="V58" s="186"/>
      <c r="W58" s="186"/>
      <c r="X58" s="186"/>
      <c r="Y58" s="196"/>
      <c r="Z58" s="186"/>
      <c r="AA58" s="197"/>
      <c r="AB58" s="197"/>
      <c r="AC58" s="197"/>
      <c r="AD58" s="197"/>
      <c r="AE58" s="197"/>
      <c r="AF58" s="197"/>
      <c r="AG58" s="196"/>
      <c r="AH58" s="197"/>
      <c r="AI58" s="197"/>
      <c r="AJ58" s="224"/>
      <c r="AK58" s="225"/>
      <c r="AL58" s="225"/>
      <c r="AM58" s="225"/>
      <c r="AN58" s="196" t="s">
        <v>207</v>
      </c>
      <c r="AO58" s="186" t="s">
        <v>254</v>
      </c>
      <c r="AP58" s="197"/>
      <c r="AQ58" s="186"/>
      <c r="AR58" s="186" t="s">
        <v>216</v>
      </c>
      <c r="AS58" s="101"/>
      <c r="AT58" s="226"/>
      <c r="AU58" s="227"/>
    </row>
    <row r="59" spans="1:47" ht="17.100000000000001" customHeight="1" x14ac:dyDescent="0.15">
      <c r="B59" s="102"/>
    </row>
    <row r="60" spans="1:47" ht="18" customHeight="1" x14ac:dyDescent="0.15">
      <c r="A60" s="167" t="s">
        <v>377</v>
      </c>
      <c r="B60" s="275" t="s">
        <v>379</v>
      </c>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row>
    <row r="61" spans="1:47" ht="18" customHeight="1" x14ac:dyDescent="0.15">
      <c r="A61" s="167"/>
      <c r="B61" s="275" t="s">
        <v>405</v>
      </c>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row>
    <row r="62" spans="1:47" ht="17.100000000000001" customHeight="1" x14ac:dyDescent="0.15">
      <c r="A62" s="182"/>
      <c r="B62" s="170"/>
      <c r="C62" s="181" t="s">
        <v>386</v>
      </c>
      <c r="D62" s="181"/>
      <c r="E62" s="181"/>
      <c r="F62" s="181"/>
      <c r="G62" s="181"/>
      <c r="H62" s="181"/>
      <c r="I62" s="181"/>
      <c r="J62" s="181"/>
      <c r="K62" s="181"/>
      <c r="L62" s="181"/>
      <c r="M62" s="181" t="s">
        <v>390</v>
      </c>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row>
    <row r="63" spans="1:47" ht="17.100000000000001" customHeight="1" x14ac:dyDescent="0.15">
      <c r="A63" s="182"/>
      <c r="B63" s="181"/>
      <c r="C63" s="181" t="s">
        <v>387</v>
      </c>
      <c r="D63" s="181"/>
      <c r="E63" s="181"/>
      <c r="F63" s="181"/>
      <c r="G63" s="181"/>
      <c r="H63" s="181"/>
      <c r="I63" s="181"/>
      <c r="J63" s="181"/>
      <c r="K63" s="181"/>
      <c r="L63" s="181"/>
      <c r="M63" s="181" t="s">
        <v>391</v>
      </c>
      <c r="N63" s="181"/>
      <c r="O63" s="181"/>
      <c r="P63" s="181"/>
      <c r="Q63" s="181"/>
      <c r="R63" s="181"/>
      <c r="S63" s="181"/>
      <c r="T63" s="181"/>
      <c r="U63" s="181"/>
      <c r="V63" s="181"/>
      <c r="W63" s="181"/>
      <c r="X63" s="181"/>
      <c r="Y63" s="181"/>
      <c r="Z63" s="181"/>
      <c r="AA63" s="181"/>
      <c r="AB63" s="170"/>
      <c r="AC63" s="181"/>
      <c r="AD63" s="181"/>
      <c r="AE63" s="181"/>
      <c r="AF63" s="181"/>
      <c r="AG63" s="181"/>
      <c r="AH63" s="170"/>
      <c r="AI63" s="170"/>
      <c r="AJ63" s="170"/>
      <c r="AK63" s="181"/>
      <c r="AL63" s="181"/>
      <c r="AM63" s="181"/>
      <c r="AN63" s="181"/>
      <c r="AO63" s="181"/>
      <c r="AP63" s="181"/>
      <c r="AQ63" s="181"/>
      <c r="AR63" s="181"/>
      <c r="AS63" s="181"/>
      <c r="AT63" s="181"/>
    </row>
    <row r="64" spans="1:47" ht="17.100000000000001" customHeight="1" x14ac:dyDescent="0.15">
      <c r="A64" s="182"/>
      <c r="B64" s="181"/>
      <c r="C64" s="181" t="s">
        <v>388</v>
      </c>
      <c r="D64" s="181"/>
      <c r="E64" s="181"/>
      <c r="F64" s="181"/>
      <c r="G64" s="181"/>
      <c r="H64" s="181"/>
      <c r="I64" s="181"/>
      <c r="J64" s="181"/>
      <c r="K64" s="181"/>
      <c r="L64" s="181"/>
      <c r="M64" s="181" t="s">
        <v>389</v>
      </c>
      <c r="N64" s="181"/>
      <c r="O64" s="181"/>
      <c r="P64" s="181"/>
      <c r="Q64" s="181"/>
      <c r="R64" s="181"/>
      <c r="S64" s="181"/>
      <c r="T64" s="181"/>
      <c r="U64" s="181"/>
      <c r="V64" s="181"/>
      <c r="W64" s="181"/>
      <c r="X64" s="181"/>
      <c r="Y64" s="181"/>
      <c r="Z64" s="181"/>
      <c r="AA64" s="181"/>
      <c r="AB64" s="170"/>
      <c r="AC64" s="181"/>
      <c r="AD64" s="181"/>
      <c r="AE64" s="181"/>
      <c r="AF64" s="181"/>
      <c r="AG64" s="181"/>
      <c r="AH64" s="170"/>
      <c r="AI64" s="170"/>
      <c r="AJ64" s="170"/>
      <c r="AK64" s="181"/>
      <c r="AL64" s="181"/>
      <c r="AM64" s="181"/>
      <c r="AN64" s="181"/>
      <c r="AO64" s="181"/>
      <c r="AP64" s="181"/>
      <c r="AQ64" s="181"/>
      <c r="AR64" s="181"/>
      <c r="AS64" s="181"/>
      <c r="AT64" s="181"/>
    </row>
    <row r="65" spans="1:46" ht="17.100000000000001" customHeight="1" x14ac:dyDescent="0.15">
      <c r="A65" s="170" t="s">
        <v>377</v>
      </c>
      <c r="B65" s="181" t="s">
        <v>380</v>
      </c>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70"/>
      <c r="AC65" s="181"/>
      <c r="AD65" s="181"/>
      <c r="AE65" s="181"/>
      <c r="AF65" s="181"/>
      <c r="AG65" s="181"/>
      <c r="AH65" s="170"/>
      <c r="AI65" s="170"/>
      <c r="AJ65" s="170"/>
      <c r="AK65" s="181"/>
      <c r="AL65" s="181"/>
      <c r="AM65" s="181"/>
      <c r="AN65" s="181"/>
      <c r="AO65" s="181"/>
      <c r="AP65" s="181"/>
      <c r="AQ65" s="181"/>
      <c r="AR65" s="181"/>
      <c r="AS65" s="181"/>
      <c r="AT65" s="181"/>
    </row>
  </sheetData>
  <mergeCells count="63">
    <mergeCell ref="B60:AT60"/>
    <mergeCell ref="B61:AT61"/>
    <mergeCell ref="AN50:AO50"/>
    <mergeCell ref="AN51:AO51"/>
    <mergeCell ref="AN52:AO52"/>
    <mergeCell ref="AN49:AO49"/>
    <mergeCell ref="AN40:AO40"/>
    <mergeCell ref="AN41:AO41"/>
    <mergeCell ref="AN42:AO42"/>
    <mergeCell ref="E43:W44"/>
    <mergeCell ref="AN43:AO43"/>
    <mergeCell ref="AN44:AO44"/>
    <mergeCell ref="AN45:AO45"/>
    <mergeCell ref="E46:W47"/>
    <mergeCell ref="AN46:AO46"/>
    <mergeCell ref="AN47:AO47"/>
    <mergeCell ref="AN48:AO48"/>
    <mergeCell ref="AN35:AO35"/>
    <mergeCell ref="AN36:AO36"/>
    <mergeCell ref="D37:J39"/>
    <mergeCell ref="K37:AH37"/>
    <mergeCell ref="AN37:AO37"/>
    <mergeCell ref="K38:AH38"/>
    <mergeCell ref="AN38:AO38"/>
    <mergeCell ref="K39:AH39"/>
    <mergeCell ref="AN39:AO39"/>
    <mergeCell ref="AN30:AO30"/>
    <mergeCell ref="AN31:AO31"/>
    <mergeCell ref="AN32:AO32"/>
    <mergeCell ref="J33:N34"/>
    <mergeCell ref="AN33:AO33"/>
    <mergeCell ref="AN34:AO34"/>
    <mergeCell ref="AN25:AO25"/>
    <mergeCell ref="AN26:AO26"/>
    <mergeCell ref="E27:I29"/>
    <mergeCell ref="J27:N29"/>
    <mergeCell ref="AN27:AO27"/>
    <mergeCell ref="AN28:AO28"/>
    <mergeCell ref="AN29:AO29"/>
    <mergeCell ref="AN20:AO20"/>
    <mergeCell ref="AN21:AO21"/>
    <mergeCell ref="AN22:AO22"/>
    <mergeCell ref="J23:N24"/>
    <mergeCell ref="AN23:AO23"/>
    <mergeCell ref="AN24:AO24"/>
    <mergeCell ref="D13:H14"/>
    <mergeCell ref="AN13:AO13"/>
    <mergeCell ref="AN14:AO14"/>
    <mergeCell ref="AN15:AO15"/>
    <mergeCell ref="AN16:AO16"/>
    <mergeCell ref="E17:I19"/>
    <mergeCell ref="J17:N19"/>
    <mergeCell ref="AN17:AO17"/>
    <mergeCell ref="AN18:AO18"/>
    <mergeCell ref="AN19:AO19"/>
    <mergeCell ref="R12:S12"/>
    <mergeCell ref="AN12:AO12"/>
    <mergeCell ref="A3:L3"/>
    <mergeCell ref="D7:H8"/>
    <mergeCell ref="R8:S8"/>
    <mergeCell ref="AN8:AO8"/>
    <mergeCell ref="R10:S10"/>
    <mergeCell ref="AN10:AO10"/>
  </mergeCells>
  <phoneticPr fontId="1"/>
  <hyperlinks>
    <hyperlink ref="A1" location="表紙!A1" display="表紙へ" xr:uid="{AD334D00-1239-45DD-957B-499268C7312A}"/>
  </hyperlinks>
  <printOptions horizontalCentered="1"/>
  <pageMargins left="0.39370078740157483" right="0.39370078740157483" top="0.78740157480314965" bottom="0.59055118110236227" header="0.51181102362204722" footer="0.31496062992125984"/>
  <pageSetup paperSize="9" scale="59" fitToHeight="0" orientation="portrait" r:id="rId1"/>
  <headerFooter alignWithMargins="0">
    <oddHeader>&amp;R&amp;9訪問型サービス</oddHeader>
    <oddFooter>&amp;C&amp;14&amp;P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8"/>
  <sheetViews>
    <sheetView view="pageBreakPreview" zoomScale="73" zoomScaleNormal="130" zoomScaleSheetLayoutView="73" workbookViewId="0">
      <selection activeCell="F46" sqref="F46"/>
    </sheetView>
  </sheetViews>
  <sheetFormatPr defaultRowHeight="13.5" x14ac:dyDescent="0.15"/>
  <cols>
    <col min="1" max="1" width="4.75" customWidth="1"/>
    <col min="2" max="2" width="6.25" customWidth="1"/>
    <col min="3" max="3" width="25.375" style="6" customWidth="1"/>
    <col min="4" max="4" width="14.75" style="6" bestFit="1" customWidth="1"/>
    <col min="5" max="5" width="18.75" style="6" customWidth="1"/>
    <col min="6" max="6" width="29.375" style="6" customWidth="1"/>
    <col min="7" max="7" width="5.375" style="6" customWidth="1"/>
    <col min="8" max="8" width="6" style="6" bestFit="1" customWidth="1"/>
    <col min="9" max="9" width="7.375" style="6" bestFit="1" customWidth="1"/>
  </cols>
  <sheetData>
    <row r="1" spans="1:12" x14ac:dyDescent="0.15">
      <c r="A1" s="5" t="s">
        <v>52</v>
      </c>
      <c r="C1" s="8"/>
      <c r="K1" s="2"/>
    </row>
    <row r="2" spans="1:12" x14ac:dyDescent="0.15">
      <c r="K2" s="2"/>
    </row>
    <row r="3" spans="1:12" x14ac:dyDescent="0.15">
      <c r="A3" s="250" t="s">
        <v>18</v>
      </c>
      <c r="B3" s="250"/>
      <c r="C3" s="250"/>
      <c r="D3" s="250"/>
      <c r="E3" s="250"/>
      <c r="F3" s="250"/>
      <c r="G3" s="250"/>
      <c r="H3" s="250"/>
      <c r="I3" s="250"/>
      <c r="J3" s="1"/>
      <c r="K3" s="1"/>
      <c r="L3" s="1"/>
    </row>
    <row r="5" spans="1:12" x14ac:dyDescent="0.15">
      <c r="A5" s="297" t="s">
        <v>5</v>
      </c>
      <c r="B5" s="298"/>
      <c r="C5" s="292" t="s">
        <v>2</v>
      </c>
      <c r="D5" s="293" t="s">
        <v>11</v>
      </c>
      <c r="E5" s="292"/>
      <c r="F5" s="292"/>
      <c r="G5" s="292"/>
      <c r="H5" s="294" t="s">
        <v>4</v>
      </c>
      <c r="I5" s="296" t="s">
        <v>7</v>
      </c>
    </row>
    <row r="6" spans="1:12" x14ac:dyDescent="0.15">
      <c r="A6" s="11" t="s">
        <v>0</v>
      </c>
      <c r="B6" s="11" t="s">
        <v>1</v>
      </c>
      <c r="C6" s="292"/>
      <c r="D6" s="292"/>
      <c r="E6" s="292"/>
      <c r="F6" s="292"/>
      <c r="G6" s="292"/>
      <c r="H6" s="295"/>
      <c r="I6" s="293"/>
    </row>
    <row r="7" spans="1:12" ht="21.95" customHeight="1" x14ac:dyDescent="0.15">
      <c r="A7" s="283" t="s">
        <v>17</v>
      </c>
      <c r="B7" s="285">
        <v>1001</v>
      </c>
      <c r="C7" s="282" t="s">
        <v>13</v>
      </c>
      <c r="D7" s="299" t="s">
        <v>61</v>
      </c>
      <c r="E7" s="290" t="s">
        <v>106</v>
      </c>
      <c r="F7" s="280"/>
      <c r="G7" s="281"/>
      <c r="H7" s="282">
        <v>200</v>
      </c>
      <c r="I7" s="282" t="s">
        <v>15</v>
      </c>
    </row>
    <row r="8" spans="1:12" ht="21.95" customHeight="1" x14ac:dyDescent="0.15">
      <c r="A8" s="284"/>
      <c r="B8" s="285"/>
      <c r="C8" s="286"/>
      <c r="D8" s="300"/>
      <c r="E8" s="290"/>
      <c r="F8" s="280"/>
      <c r="G8" s="281"/>
      <c r="H8" s="282"/>
      <c r="I8" s="282"/>
    </row>
    <row r="9" spans="1:12" ht="21.95" customHeight="1" x14ac:dyDescent="0.15">
      <c r="A9" s="283" t="s">
        <v>17</v>
      </c>
      <c r="B9" s="285">
        <v>1002</v>
      </c>
      <c r="C9" s="282" t="s">
        <v>14</v>
      </c>
      <c r="D9" s="300"/>
      <c r="E9" s="290"/>
      <c r="F9" s="287" t="s">
        <v>12</v>
      </c>
      <c r="G9" s="288" t="s">
        <v>16</v>
      </c>
      <c r="H9" s="282">
        <v>180</v>
      </c>
      <c r="I9" s="282" t="s">
        <v>15</v>
      </c>
    </row>
    <row r="10" spans="1:12" ht="21.95" customHeight="1" x14ac:dyDescent="0.15">
      <c r="A10" s="284"/>
      <c r="B10" s="285"/>
      <c r="C10" s="286"/>
      <c r="D10" s="300"/>
      <c r="E10" s="291"/>
      <c r="F10" s="287"/>
      <c r="G10" s="289"/>
      <c r="H10" s="282"/>
      <c r="I10" s="282"/>
    </row>
    <row r="11" spans="1:12" ht="21.95" customHeight="1" x14ac:dyDescent="0.15">
      <c r="A11" s="283" t="s">
        <v>17</v>
      </c>
      <c r="B11" s="285">
        <v>1011</v>
      </c>
      <c r="C11" s="282" t="s">
        <v>13</v>
      </c>
      <c r="D11" s="300"/>
      <c r="E11" s="290" t="s">
        <v>107</v>
      </c>
      <c r="F11" s="280"/>
      <c r="G11" s="281"/>
      <c r="H11" s="282">
        <v>200</v>
      </c>
      <c r="I11" s="282" t="s">
        <v>8</v>
      </c>
    </row>
    <row r="12" spans="1:12" ht="21.95" customHeight="1" x14ac:dyDescent="0.15">
      <c r="A12" s="284"/>
      <c r="B12" s="285"/>
      <c r="C12" s="286"/>
      <c r="D12" s="300"/>
      <c r="E12" s="290"/>
      <c r="F12" s="280"/>
      <c r="G12" s="281"/>
      <c r="H12" s="282"/>
      <c r="I12" s="282"/>
    </row>
    <row r="13" spans="1:12" ht="21.95" customHeight="1" x14ac:dyDescent="0.15">
      <c r="A13" s="283" t="s">
        <v>17</v>
      </c>
      <c r="B13" s="285">
        <v>1012</v>
      </c>
      <c r="C13" s="282" t="s">
        <v>14</v>
      </c>
      <c r="D13" s="300"/>
      <c r="E13" s="290"/>
      <c r="F13" s="287" t="s">
        <v>12</v>
      </c>
      <c r="G13" s="288" t="s">
        <v>6</v>
      </c>
      <c r="H13" s="282">
        <v>180</v>
      </c>
      <c r="I13" s="282" t="s">
        <v>8</v>
      </c>
    </row>
    <row r="14" spans="1:12" ht="21.95" customHeight="1" x14ac:dyDescent="0.15">
      <c r="A14" s="284"/>
      <c r="B14" s="285"/>
      <c r="C14" s="286"/>
      <c r="D14" s="300"/>
      <c r="E14" s="291"/>
      <c r="F14" s="287"/>
      <c r="G14" s="289"/>
      <c r="H14" s="282"/>
      <c r="I14" s="282"/>
    </row>
    <row r="15" spans="1:12" ht="21.95" customHeight="1" x14ac:dyDescent="0.15">
      <c r="A15" s="283" t="s">
        <v>17</v>
      </c>
      <c r="B15" s="285">
        <v>1021</v>
      </c>
      <c r="C15" s="282" t="s">
        <v>13</v>
      </c>
      <c r="D15" s="300"/>
      <c r="E15" s="290" t="s">
        <v>108</v>
      </c>
      <c r="F15" s="280"/>
      <c r="G15" s="281"/>
      <c r="H15" s="282">
        <v>200</v>
      </c>
      <c r="I15" s="282" t="s">
        <v>8</v>
      </c>
    </row>
    <row r="16" spans="1:12" ht="21.95" customHeight="1" x14ac:dyDescent="0.15">
      <c r="A16" s="284"/>
      <c r="B16" s="285"/>
      <c r="C16" s="286"/>
      <c r="D16" s="300"/>
      <c r="E16" s="290"/>
      <c r="F16" s="280"/>
      <c r="G16" s="281"/>
      <c r="H16" s="282"/>
      <c r="I16" s="282"/>
    </row>
    <row r="17" spans="1:9" ht="21.95" customHeight="1" x14ac:dyDescent="0.15">
      <c r="A17" s="283" t="s">
        <v>17</v>
      </c>
      <c r="B17" s="285">
        <v>1022</v>
      </c>
      <c r="C17" s="282" t="s">
        <v>14</v>
      </c>
      <c r="D17" s="300"/>
      <c r="E17" s="290"/>
      <c r="F17" s="287" t="s">
        <v>12</v>
      </c>
      <c r="G17" s="288" t="s">
        <v>6</v>
      </c>
      <c r="H17" s="282">
        <v>180</v>
      </c>
      <c r="I17" s="282" t="s">
        <v>8</v>
      </c>
    </row>
    <row r="18" spans="1:9" ht="21.95" customHeight="1" x14ac:dyDescent="0.15">
      <c r="A18" s="284"/>
      <c r="B18" s="285"/>
      <c r="C18" s="286"/>
      <c r="D18" s="300"/>
      <c r="E18" s="291"/>
      <c r="F18" s="287"/>
      <c r="G18" s="289"/>
      <c r="H18" s="282"/>
      <c r="I18" s="282"/>
    </row>
    <row r="19" spans="1:9" ht="21.95" customHeight="1" x14ac:dyDescent="0.15">
      <c r="A19" s="283" t="s">
        <v>17</v>
      </c>
      <c r="B19" s="285">
        <v>1031</v>
      </c>
      <c r="C19" s="282" t="s">
        <v>32</v>
      </c>
      <c r="D19" s="300"/>
      <c r="E19" s="290" t="s">
        <v>109</v>
      </c>
      <c r="F19" s="280"/>
      <c r="G19" s="281"/>
      <c r="H19" s="282">
        <v>200</v>
      </c>
      <c r="I19" s="282" t="s">
        <v>8</v>
      </c>
    </row>
    <row r="20" spans="1:9" ht="21.95" customHeight="1" x14ac:dyDescent="0.15">
      <c r="A20" s="284"/>
      <c r="B20" s="285"/>
      <c r="C20" s="286"/>
      <c r="D20" s="300"/>
      <c r="E20" s="290"/>
      <c r="F20" s="280"/>
      <c r="G20" s="281"/>
      <c r="H20" s="282"/>
      <c r="I20" s="282"/>
    </row>
    <row r="21" spans="1:9" ht="21.95" customHeight="1" x14ac:dyDescent="0.15">
      <c r="A21" s="283" t="s">
        <v>17</v>
      </c>
      <c r="B21" s="285">
        <v>1032</v>
      </c>
      <c r="C21" s="282" t="s">
        <v>33</v>
      </c>
      <c r="D21" s="300"/>
      <c r="E21" s="290"/>
      <c r="F21" s="287" t="s">
        <v>12</v>
      </c>
      <c r="G21" s="288" t="s">
        <v>6</v>
      </c>
      <c r="H21" s="282">
        <v>180</v>
      </c>
      <c r="I21" s="282" t="s">
        <v>8</v>
      </c>
    </row>
    <row r="22" spans="1:9" ht="21.95" customHeight="1" x14ac:dyDescent="0.15">
      <c r="A22" s="284"/>
      <c r="B22" s="285"/>
      <c r="C22" s="286"/>
      <c r="D22" s="300"/>
      <c r="E22" s="291"/>
      <c r="F22" s="287"/>
      <c r="G22" s="289"/>
      <c r="H22" s="282"/>
      <c r="I22" s="282"/>
    </row>
    <row r="23" spans="1:9" ht="21.95" customHeight="1" x14ac:dyDescent="0.15">
      <c r="A23" s="283" t="s">
        <v>17</v>
      </c>
      <c r="B23" s="285">
        <v>1041</v>
      </c>
      <c r="C23" s="282" t="s">
        <v>32</v>
      </c>
      <c r="D23" s="300"/>
      <c r="E23" s="290" t="s">
        <v>107</v>
      </c>
      <c r="F23" s="280"/>
      <c r="G23" s="281"/>
      <c r="H23" s="282">
        <v>200</v>
      </c>
      <c r="I23" s="282" t="s">
        <v>8</v>
      </c>
    </row>
    <row r="24" spans="1:9" ht="21.95" customHeight="1" x14ac:dyDescent="0.15">
      <c r="A24" s="284"/>
      <c r="B24" s="285"/>
      <c r="C24" s="286"/>
      <c r="D24" s="300"/>
      <c r="E24" s="290"/>
      <c r="F24" s="280"/>
      <c r="G24" s="281"/>
      <c r="H24" s="282"/>
      <c r="I24" s="282"/>
    </row>
    <row r="25" spans="1:9" ht="21.95" customHeight="1" x14ac:dyDescent="0.15">
      <c r="A25" s="283" t="s">
        <v>17</v>
      </c>
      <c r="B25" s="285">
        <v>1042</v>
      </c>
      <c r="C25" s="282" t="s">
        <v>33</v>
      </c>
      <c r="D25" s="300"/>
      <c r="E25" s="290"/>
      <c r="F25" s="287" t="s">
        <v>12</v>
      </c>
      <c r="G25" s="288" t="s">
        <v>6</v>
      </c>
      <c r="H25" s="282">
        <v>180</v>
      </c>
      <c r="I25" s="282" t="s">
        <v>8</v>
      </c>
    </row>
    <row r="26" spans="1:9" ht="21.95" customHeight="1" x14ac:dyDescent="0.15">
      <c r="A26" s="284"/>
      <c r="B26" s="285"/>
      <c r="C26" s="286"/>
      <c r="D26" s="300"/>
      <c r="E26" s="291"/>
      <c r="F26" s="287"/>
      <c r="G26" s="289"/>
      <c r="H26" s="282"/>
      <c r="I26" s="282"/>
    </row>
    <row r="27" spans="1:9" ht="21.95" customHeight="1" x14ac:dyDescent="0.15">
      <c r="A27" s="283" t="s">
        <v>17</v>
      </c>
      <c r="B27" s="285">
        <v>1051</v>
      </c>
      <c r="C27" s="282" t="s">
        <v>32</v>
      </c>
      <c r="D27" s="300"/>
      <c r="E27" s="290" t="s">
        <v>108</v>
      </c>
      <c r="F27" s="280"/>
      <c r="G27" s="281"/>
      <c r="H27" s="282">
        <v>200</v>
      </c>
      <c r="I27" s="282" t="s">
        <v>8</v>
      </c>
    </row>
    <row r="28" spans="1:9" ht="21.95" customHeight="1" x14ac:dyDescent="0.15">
      <c r="A28" s="284"/>
      <c r="B28" s="285"/>
      <c r="C28" s="286"/>
      <c r="D28" s="300"/>
      <c r="E28" s="290"/>
      <c r="F28" s="280"/>
      <c r="G28" s="281"/>
      <c r="H28" s="282"/>
      <c r="I28" s="282"/>
    </row>
    <row r="29" spans="1:9" ht="21.95" customHeight="1" x14ac:dyDescent="0.15">
      <c r="A29" s="283" t="s">
        <v>17</v>
      </c>
      <c r="B29" s="285">
        <v>1052</v>
      </c>
      <c r="C29" s="282" t="s">
        <v>33</v>
      </c>
      <c r="D29" s="300"/>
      <c r="E29" s="290"/>
      <c r="F29" s="287" t="s">
        <v>12</v>
      </c>
      <c r="G29" s="288" t="s">
        <v>6</v>
      </c>
      <c r="H29" s="282">
        <v>180</v>
      </c>
      <c r="I29" s="282" t="s">
        <v>8</v>
      </c>
    </row>
    <row r="30" spans="1:9" ht="21.95" customHeight="1" x14ac:dyDescent="0.15">
      <c r="A30" s="284"/>
      <c r="B30" s="285"/>
      <c r="C30" s="286"/>
      <c r="D30" s="300"/>
      <c r="E30" s="291"/>
      <c r="F30" s="287"/>
      <c r="G30" s="289"/>
      <c r="H30" s="282"/>
      <c r="I30" s="282"/>
    </row>
    <row r="31" spans="1:9" ht="21.95" customHeight="1" x14ac:dyDescent="0.15">
      <c r="A31" s="283" t="s">
        <v>17</v>
      </c>
      <c r="B31" s="285">
        <v>1061</v>
      </c>
      <c r="C31" s="282" t="s">
        <v>55</v>
      </c>
      <c r="D31" s="300"/>
      <c r="E31" s="290" t="s">
        <v>109</v>
      </c>
      <c r="F31" s="280"/>
      <c r="G31" s="281"/>
      <c r="H31" s="282">
        <v>200</v>
      </c>
      <c r="I31" s="282" t="s">
        <v>8</v>
      </c>
    </row>
    <row r="32" spans="1:9" ht="21.95" customHeight="1" x14ac:dyDescent="0.15">
      <c r="A32" s="284"/>
      <c r="B32" s="285"/>
      <c r="C32" s="286"/>
      <c r="D32" s="300"/>
      <c r="E32" s="290"/>
      <c r="F32" s="280"/>
      <c r="G32" s="281"/>
      <c r="H32" s="282"/>
      <c r="I32" s="282"/>
    </row>
    <row r="33" spans="1:9" ht="21.95" customHeight="1" x14ac:dyDescent="0.15">
      <c r="A33" s="283" t="s">
        <v>17</v>
      </c>
      <c r="B33" s="285">
        <v>1062</v>
      </c>
      <c r="C33" s="282" t="s">
        <v>56</v>
      </c>
      <c r="D33" s="300"/>
      <c r="E33" s="290"/>
      <c r="F33" s="287" t="s">
        <v>12</v>
      </c>
      <c r="G33" s="288" t="s">
        <v>6</v>
      </c>
      <c r="H33" s="282">
        <v>180</v>
      </c>
      <c r="I33" s="282" t="s">
        <v>8</v>
      </c>
    </row>
    <row r="34" spans="1:9" ht="21.95" customHeight="1" x14ac:dyDescent="0.15">
      <c r="A34" s="284"/>
      <c r="B34" s="285"/>
      <c r="C34" s="286"/>
      <c r="D34" s="300"/>
      <c r="E34" s="291"/>
      <c r="F34" s="287"/>
      <c r="G34" s="289"/>
      <c r="H34" s="282"/>
      <c r="I34" s="282"/>
    </row>
    <row r="35" spans="1:9" ht="21.95" customHeight="1" x14ac:dyDescent="0.15">
      <c r="A35" s="283" t="s">
        <v>17</v>
      </c>
      <c r="B35" s="285">
        <v>1071</v>
      </c>
      <c r="C35" s="282" t="s">
        <v>55</v>
      </c>
      <c r="D35" s="300"/>
      <c r="E35" s="290" t="s">
        <v>107</v>
      </c>
      <c r="F35" s="280"/>
      <c r="G35" s="281"/>
      <c r="H35" s="282">
        <v>200</v>
      </c>
      <c r="I35" s="282" t="s">
        <v>8</v>
      </c>
    </row>
    <row r="36" spans="1:9" ht="21.95" customHeight="1" x14ac:dyDescent="0.15">
      <c r="A36" s="284"/>
      <c r="B36" s="285"/>
      <c r="C36" s="286"/>
      <c r="D36" s="300"/>
      <c r="E36" s="290"/>
      <c r="F36" s="280"/>
      <c r="G36" s="281"/>
      <c r="H36" s="282"/>
      <c r="I36" s="282"/>
    </row>
    <row r="37" spans="1:9" ht="21.95" customHeight="1" x14ac:dyDescent="0.15">
      <c r="A37" s="283" t="s">
        <v>17</v>
      </c>
      <c r="B37" s="285">
        <v>1072</v>
      </c>
      <c r="C37" s="282" t="s">
        <v>56</v>
      </c>
      <c r="D37" s="300"/>
      <c r="E37" s="290"/>
      <c r="F37" s="287" t="s">
        <v>12</v>
      </c>
      <c r="G37" s="288" t="s">
        <v>6</v>
      </c>
      <c r="H37" s="282">
        <v>180</v>
      </c>
      <c r="I37" s="282" t="s">
        <v>8</v>
      </c>
    </row>
    <row r="38" spans="1:9" ht="21.95" customHeight="1" x14ac:dyDescent="0.15">
      <c r="A38" s="284"/>
      <c r="B38" s="285"/>
      <c r="C38" s="286"/>
      <c r="D38" s="300"/>
      <c r="E38" s="291"/>
      <c r="F38" s="287"/>
      <c r="G38" s="289"/>
      <c r="H38" s="282"/>
      <c r="I38" s="282"/>
    </row>
    <row r="39" spans="1:9" ht="21.95" customHeight="1" x14ac:dyDescent="0.15">
      <c r="A39" s="283" t="s">
        <v>17</v>
      </c>
      <c r="B39" s="285">
        <v>1081</v>
      </c>
      <c r="C39" s="282" t="s">
        <v>55</v>
      </c>
      <c r="D39" s="300"/>
      <c r="E39" s="290" t="s">
        <v>108</v>
      </c>
      <c r="F39" s="280"/>
      <c r="G39" s="281"/>
      <c r="H39" s="282">
        <v>200</v>
      </c>
      <c r="I39" s="282" t="s">
        <v>8</v>
      </c>
    </row>
    <row r="40" spans="1:9" ht="21.95" customHeight="1" x14ac:dyDescent="0.15">
      <c r="A40" s="284"/>
      <c r="B40" s="285"/>
      <c r="C40" s="286"/>
      <c r="D40" s="300"/>
      <c r="E40" s="290"/>
      <c r="F40" s="280"/>
      <c r="G40" s="281"/>
      <c r="H40" s="282"/>
      <c r="I40" s="282"/>
    </row>
    <row r="41" spans="1:9" ht="21.95" customHeight="1" x14ac:dyDescent="0.15">
      <c r="A41" s="283" t="s">
        <v>17</v>
      </c>
      <c r="B41" s="285">
        <v>1082</v>
      </c>
      <c r="C41" s="282" t="s">
        <v>56</v>
      </c>
      <c r="D41" s="300"/>
      <c r="E41" s="290"/>
      <c r="F41" s="287" t="s">
        <v>12</v>
      </c>
      <c r="G41" s="288" t="s">
        <v>6</v>
      </c>
      <c r="H41" s="282">
        <v>180</v>
      </c>
      <c r="I41" s="282" t="s">
        <v>8</v>
      </c>
    </row>
    <row r="42" spans="1:9" ht="21.95" customHeight="1" x14ac:dyDescent="0.15">
      <c r="A42" s="284"/>
      <c r="B42" s="285"/>
      <c r="C42" s="286"/>
      <c r="D42" s="301"/>
      <c r="E42" s="291"/>
      <c r="F42" s="287"/>
      <c r="G42" s="289"/>
      <c r="H42" s="282"/>
      <c r="I42" s="282"/>
    </row>
    <row r="44" spans="1:9" x14ac:dyDescent="0.15">
      <c r="A44" s="228" t="s">
        <v>377</v>
      </c>
      <c r="B44" s="229" t="s">
        <v>378</v>
      </c>
      <c r="C44" s="229"/>
      <c r="D44" s="229"/>
      <c r="E44" s="229"/>
    </row>
    <row r="45" spans="1:9" x14ac:dyDescent="0.15">
      <c r="A45" s="229"/>
      <c r="B45" s="229"/>
      <c r="C45" s="229" t="s">
        <v>385</v>
      </c>
      <c r="D45" s="229"/>
      <c r="E45" s="229" t="s">
        <v>381</v>
      </c>
    </row>
    <row r="46" spans="1:9" x14ac:dyDescent="0.15">
      <c r="A46" s="229"/>
      <c r="B46" s="229"/>
      <c r="C46" s="229" t="s">
        <v>382</v>
      </c>
      <c r="D46" s="229"/>
      <c r="E46" s="229" t="s">
        <v>381</v>
      </c>
    </row>
    <row r="47" spans="1:9" x14ac:dyDescent="0.15">
      <c r="A47" s="229"/>
      <c r="B47" s="229"/>
      <c r="C47" s="229" t="s">
        <v>383</v>
      </c>
      <c r="D47" s="229"/>
      <c r="E47" s="229" t="s">
        <v>381</v>
      </c>
    </row>
    <row r="48" spans="1:9" x14ac:dyDescent="0.15">
      <c r="A48" s="169"/>
      <c r="B48" s="169"/>
      <c r="C48" s="168"/>
      <c r="D48" s="168"/>
      <c r="E48" s="168"/>
    </row>
  </sheetData>
  <mergeCells count="142">
    <mergeCell ref="G39:G40"/>
    <mergeCell ref="H39:H40"/>
    <mergeCell ref="I39:I40"/>
    <mergeCell ref="A41:A42"/>
    <mergeCell ref="B41:B42"/>
    <mergeCell ref="C41:C42"/>
    <mergeCell ref="F41:F42"/>
    <mergeCell ref="G41:G42"/>
    <mergeCell ref="H41:H42"/>
    <mergeCell ref="I41:I42"/>
    <mergeCell ref="A39:A40"/>
    <mergeCell ref="B39:B40"/>
    <mergeCell ref="C39:C40"/>
    <mergeCell ref="E39:E42"/>
    <mergeCell ref="F39:F40"/>
    <mergeCell ref="D7:D42"/>
    <mergeCell ref="G35:G36"/>
    <mergeCell ref="H35:H36"/>
    <mergeCell ref="I35:I36"/>
    <mergeCell ref="A37:A38"/>
    <mergeCell ref="B37:B38"/>
    <mergeCell ref="C37:C38"/>
    <mergeCell ref="F37:F38"/>
    <mergeCell ref="G37:G38"/>
    <mergeCell ref="H37:H38"/>
    <mergeCell ref="I37:I38"/>
    <mergeCell ref="A35:A36"/>
    <mergeCell ref="B35:B36"/>
    <mergeCell ref="C35:C36"/>
    <mergeCell ref="E35:E38"/>
    <mergeCell ref="F35:F36"/>
    <mergeCell ref="G31:G32"/>
    <mergeCell ref="H31:H32"/>
    <mergeCell ref="I31:I32"/>
    <mergeCell ref="A33:A34"/>
    <mergeCell ref="B33:B34"/>
    <mergeCell ref="C33:C34"/>
    <mergeCell ref="F33:F34"/>
    <mergeCell ref="G33:G34"/>
    <mergeCell ref="H33:H34"/>
    <mergeCell ref="I33:I34"/>
    <mergeCell ref="A31:A32"/>
    <mergeCell ref="B31:B32"/>
    <mergeCell ref="C31:C32"/>
    <mergeCell ref="E31:E34"/>
    <mergeCell ref="F31:F32"/>
    <mergeCell ref="C5:C6"/>
    <mergeCell ref="F9:F10"/>
    <mergeCell ref="E7:E10"/>
    <mergeCell ref="F7:F8"/>
    <mergeCell ref="D5:G6"/>
    <mergeCell ref="A3:I3"/>
    <mergeCell ref="H5:H6"/>
    <mergeCell ref="I5:I6"/>
    <mergeCell ref="I7:I8"/>
    <mergeCell ref="I9:I10"/>
    <mergeCell ref="A7:A8"/>
    <mergeCell ref="A9:A10"/>
    <mergeCell ref="B7:B8"/>
    <mergeCell ref="B9:B10"/>
    <mergeCell ref="G9:G10"/>
    <mergeCell ref="G7:G8"/>
    <mergeCell ref="H7:H8"/>
    <mergeCell ref="H9:H10"/>
    <mergeCell ref="C7:C8"/>
    <mergeCell ref="C9:C10"/>
    <mergeCell ref="A5:B5"/>
    <mergeCell ref="F11:F12"/>
    <mergeCell ref="G11:G12"/>
    <mergeCell ref="H11:H12"/>
    <mergeCell ref="I11:I12"/>
    <mergeCell ref="A13:A14"/>
    <mergeCell ref="B13:B14"/>
    <mergeCell ref="C13:C14"/>
    <mergeCell ref="F13:F14"/>
    <mergeCell ref="G13:G14"/>
    <mergeCell ref="H13:H14"/>
    <mergeCell ref="I13:I14"/>
    <mergeCell ref="A11:A12"/>
    <mergeCell ref="B11:B12"/>
    <mergeCell ref="C11:C12"/>
    <mergeCell ref="E11:E14"/>
    <mergeCell ref="F15:F16"/>
    <mergeCell ref="G15:G16"/>
    <mergeCell ref="H15:H16"/>
    <mergeCell ref="I15:I16"/>
    <mergeCell ref="A17:A18"/>
    <mergeCell ref="B17:B18"/>
    <mergeCell ref="C17:C18"/>
    <mergeCell ref="F17:F18"/>
    <mergeCell ref="G17:G18"/>
    <mergeCell ref="H17:H18"/>
    <mergeCell ref="I17:I18"/>
    <mergeCell ref="A15:A16"/>
    <mergeCell ref="B15:B16"/>
    <mergeCell ref="C15:C16"/>
    <mergeCell ref="E15:E18"/>
    <mergeCell ref="F19:F20"/>
    <mergeCell ref="G19:G20"/>
    <mergeCell ref="H19:H20"/>
    <mergeCell ref="I19:I20"/>
    <mergeCell ref="A21:A22"/>
    <mergeCell ref="B21:B22"/>
    <mergeCell ref="C21:C22"/>
    <mergeCell ref="F21:F22"/>
    <mergeCell ref="G21:G22"/>
    <mergeCell ref="H21:H22"/>
    <mergeCell ref="I21:I22"/>
    <mergeCell ref="A19:A20"/>
    <mergeCell ref="B19:B20"/>
    <mergeCell ref="C19:C20"/>
    <mergeCell ref="E19:E22"/>
    <mergeCell ref="F23:F24"/>
    <mergeCell ref="G23:G24"/>
    <mergeCell ref="H23:H24"/>
    <mergeCell ref="I23:I24"/>
    <mergeCell ref="A25:A26"/>
    <mergeCell ref="B25:B26"/>
    <mergeCell ref="C25:C26"/>
    <mergeCell ref="F25:F26"/>
    <mergeCell ref="G25:G26"/>
    <mergeCell ref="H25:H26"/>
    <mergeCell ref="I25:I26"/>
    <mergeCell ref="A23:A24"/>
    <mergeCell ref="B23:B24"/>
    <mergeCell ref="C23:C24"/>
    <mergeCell ref="E23:E26"/>
    <mergeCell ref="F27:F28"/>
    <mergeCell ref="G27:G28"/>
    <mergeCell ref="H27:H28"/>
    <mergeCell ref="I27:I28"/>
    <mergeCell ref="A29:A30"/>
    <mergeCell ref="B29:B30"/>
    <mergeCell ref="C29:C30"/>
    <mergeCell ref="F29:F30"/>
    <mergeCell ref="G29:G30"/>
    <mergeCell ref="H29:H30"/>
    <mergeCell ref="I29:I30"/>
    <mergeCell ref="A27:A28"/>
    <mergeCell ref="B27:B28"/>
    <mergeCell ref="C27:C28"/>
    <mergeCell ref="E27:E30"/>
  </mergeCells>
  <phoneticPr fontId="1"/>
  <hyperlinks>
    <hyperlink ref="A1" location="表紙!A1" display="表紙へ" xr:uid="{00000000-0004-0000-0200-000000000000}"/>
  </hyperlinks>
  <pageMargins left="0.7" right="0.7" top="0.75" bottom="0.75" header="0.3" footer="0.3"/>
  <pageSetup paperSize="9" scale="74" orientation="portrait" r:id="rId1"/>
  <rowBreaks count="1" manualBreakCount="1">
    <brk id="4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47C8-ECB0-4FAC-AA29-E3D84C11DBC0}">
  <sheetPr>
    <pageSetUpPr fitToPage="1"/>
  </sheetPr>
  <dimension ref="A1:AP88"/>
  <sheetViews>
    <sheetView view="pageBreakPreview" zoomScaleNormal="75" zoomScaleSheetLayoutView="100" workbookViewId="0"/>
  </sheetViews>
  <sheetFormatPr defaultColWidth="9" defaultRowHeight="17.100000000000001" customHeight="1" x14ac:dyDescent="0.15"/>
  <cols>
    <col min="1" max="1" width="4.5" style="26" customWidth="1"/>
    <col min="2" max="2" width="7.5" style="26" customWidth="1"/>
    <col min="3" max="3" width="30.5" style="26" customWidth="1"/>
    <col min="4" max="39" width="2.5" style="27" customWidth="1"/>
    <col min="40" max="41" width="8.5" style="26" customWidth="1"/>
    <col min="42" max="42" width="2.875" style="26" customWidth="1"/>
    <col min="43" max="43" width="2.5" style="26" customWidth="1"/>
    <col min="44" max="16384" width="9" style="26"/>
  </cols>
  <sheetData>
    <row r="1" spans="1:41" customFormat="1" ht="13.5" x14ac:dyDescent="0.15">
      <c r="A1" s="5" t="s">
        <v>52</v>
      </c>
      <c r="B1" s="6"/>
      <c r="C1" s="6"/>
      <c r="D1" s="6"/>
      <c r="E1" s="6"/>
      <c r="F1" s="6"/>
      <c r="G1" s="6"/>
      <c r="H1" s="6"/>
      <c r="I1" s="6"/>
      <c r="J1" s="6"/>
      <c r="K1" s="6"/>
      <c r="L1" s="6"/>
    </row>
    <row r="2" spans="1:41" customFormat="1" ht="13.5" x14ac:dyDescent="0.15">
      <c r="B2" s="6"/>
      <c r="C2" s="6"/>
      <c r="D2" s="6"/>
      <c r="E2" s="6"/>
      <c r="F2" s="6"/>
      <c r="G2" s="6"/>
      <c r="H2" s="6"/>
      <c r="I2" s="6"/>
      <c r="J2" s="6"/>
      <c r="K2" s="6"/>
      <c r="L2" s="6"/>
    </row>
    <row r="3" spans="1:41" customFormat="1" ht="20.100000000000001" customHeight="1" x14ac:dyDescent="0.15">
      <c r="A3" s="250" t="s">
        <v>19</v>
      </c>
      <c r="B3" s="250"/>
      <c r="C3" s="250"/>
      <c r="D3" s="250"/>
      <c r="E3" s="250"/>
      <c r="F3" s="250"/>
      <c r="G3" s="250"/>
      <c r="H3" s="250"/>
      <c r="I3" s="250"/>
      <c r="J3" s="250"/>
      <c r="K3" s="250"/>
      <c r="L3" s="250"/>
    </row>
    <row r="4" spans="1:41" ht="16.5" customHeight="1" x14ac:dyDescent="0.15">
      <c r="D4" s="26"/>
      <c r="E4" s="26"/>
      <c r="F4" s="26"/>
      <c r="G4" s="26"/>
      <c r="H4" s="26"/>
      <c r="I4" s="26"/>
      <c r="J4" s="26"/>
      <c r="Q4" s="26"/>
      <c r="R4" s="26"/>
      <c r="S4" s="26"/>
      <c r="T4" s="26"/>
      <c r="U4" s="26"/>
      <c r="V4" s="26"/>
      <c r="W4" s="26"/>
      <c r="X4" s="26"/>
      <c r="Y4" s="26"/>
      <c r="Z4" s="26"/>
      <c r="AA4" s="26"/>
      <c r="AB4" s="26"/>
      <c r="AC4" s="26"/>
      <c r="AD4" s="26"/>
      <c r="AE4" s="26"/>
      <c r="AF4" s="26"/>
      <c r="AG4" s="26"/>
      <c r="AH4" s="26"/>
      <c r="AI4" s="26"/>
      <c r="AJ4" s="26"/>
      <c r="AK4" s="26"/>
      <c r="AL4" s="26"/>
      <c r="AM4" s="26"/>
    </row>
    <row r="5" spans="1:41" ht="17.100000000000001" customHeight="1" x14ac:dyDescent="0.1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41" ht="17.100000000000001" customHeight="1" x14ac:dyDescent="0.15">
      <c r="A6" s="30" t="s">
        <v>255</v>
      </c>
      <c r="B6" s="31"/>
      <c r="C6" s="39" t="s">
        <v>256</v>
      </c>
      <c r="D6" s="33"/>
      <c r="E6" s="34"/>
      <c r="F6" s="34"/>
      <c r="G6" s="34"/>
      <c r="H6" s="34"/>
      <c r="I6" s="34"/>
      <c r="J6" s="34"/>
      <c r="K6" s="34"/>
      <c r="L6" s="34"/>
      <c r="M6" s="34"/>
      <c r="N6" s="34"/>
      <c r="O6" s="34"/>
      <c r="P6" s="34"/>
      <c r="Q6" s="34"/>
      <c r="R6" s="34"/>
      <c r="S6" s="103"/>
      <c r="T6" s="35" t="s">
        <v>11</v>
      </c>
      <c r="U6" s="35"/>
      <c r="V6" s="34"/>
      <c r="W6" s="34"/>
      <c r="X6" s="34"/>
      <c r="Y6" s="34"/>
      <c r="Z6" s="34"/>
      <c r="AA6" s="34"/>
      <c r="AB6" s="34"/>
      <c r="AC6" s="34"/>
      <c r="AD6" s="34"/>
      <c r="AE6" s="34"/>
      <c r="AF6" s="34"/>
      <c r="AG6" s="34"/>
      <c r="AH6" s="34"/>
      <c r="AI6" s="34"/>
      <c r="AJ6" s="34"/>
      <c r="AK6" s="34"/>
      <c r="AL6" s="34"/>
      <c r="AM6" s="49"/>
      <c r="AN6" s="38" t="s">
        <v>257</v>
      </c>
      <c r="AO6" s="38" t="s">
        <v>258</v>
      </c>
    </row>
    <row r="7" spans="1:41" ht="17.100000000000001" customHeight="1" x14ac:dyDescent="0.15">
      <c r="A7" s="38" t="s">
        <v>259</v>
      </c>
      <c r="B7" s="39" t="s">
        <v>260</v>
      </c>
      <c r="C7" s="40"/>
      <c r="D7" s="41"/>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40"/>
      <c r="AN7" s="42" t="s">
        <v>153</v>
      </c>
      <c r="AO7" s="42" t="s">
        <v>154</v>
      </c>
    </row>
    <row r="8" spans="1:41" ht="17.100000000000001" customHeight="1" x14ac:dyDescent="0.15">
      <c r="A8" s="43" t="s">
        <v>261</v>
      </c>
      <c r="B8" s="43">
        <v>1111</v>
      </c>
      <c r="C8" s="104" t="s">
        <v>262</v>
      </c>
      <c r="D8" s="251" t="s">
        <v>263</v>
      </c>
      <c r="E8" s="252"/>
      <c r="F8" s="252"/>
      <c r="G8" s="252"/>
      <c r="H8" s="252"/>
      <c r="I8" s="252"/>
      <c r="J8" s="252"/>
      <c r="K8" s="253"/>
      <c r="L8" s="105" t="s">
        <v>264</v>
      </c>
      <c r="M8" s="36"/>
      <c r="N8" s="36"/>
      <c r="O8" s="45"/>
      <c r="P8" s="45"/>
      <c r="Q8" s="45"/>
      <c r="R8" s="45"/>
      <c r="S8" s="46"/>
      <c r="T8" s="106"/>
      <c r="U8" s="107"/>
      <c r="V8" s="50"/>
      <c r="W8" s="108"/>
      <c r="X8" s="75"/>
      <c r="Y8" s="50"/>
      <c r="Z8" s="50"/>
      <c r="AA8" s="50"/>
      <c r="AB8" s="50"/>
      <c r="AC8" s="50"/>
      <c r="AD8" s="50"/>
      <c r="AE8" s="50"/>
      <c r="AF8" s="50"/>
      <c r="AG8" s="50"/>
      <c r="AH8" s="50"/>
      <c r="AI8" s="50"/>
      <c r="AJ8" s="50"/>
      <c r="AK8" s="50"/>
      <c r="AL8" s="109"/>
      <c r="AM8" s="53"/>
      <c r="AN8" s="110">
        <f>P9</f>
        <v>1798</v>
      </c>
      <c r="AO8" s="55" t="s">
        <v>265</v>
      </c>
    </row>
    <row r="9" spans="1:41" ht="17.100000000000001" customHeight="1" x14ac:dyDescent="0.15">
      <c r="A9" s="43" t="s">
        <v>261</v>
      </c>
      <c r="B9" s="43">
        <v>1112</v>
      </c>
      <c r="C9" s="104" t="s">
        <v>266</v>
      </c>
      <c r="D9" s="254"/>
      <c r="E9" s="255"/>
      <c r="F9" s="255"/>
      <c r="G9" s="255"/>
      <c r="H9" s="255"/>
      <c r="I9" s="255"/>
      <c r="J9" s="255"/>
      <c r="K9" s="256"/>
      <c r="L9" s="111"/>
      <c r="M9" s="58"/>
      <c r="N9" s="58"/>
      <c r="O9" s="66"/>
      <c r="P9" s="350">
        <v>1798</v>
      </c>
      <c r="Q9" s="351"/>
      <c r="R9" s="58" t="s">
        <v>154</v>
      </c>
      <c r="S9" s="67"/>
      <c r="T9" s="112" t="s">
        <v>162</v>
      </c>
      <c r="U9" s="107"/>
      <c r="V9" s="50"/>
      <c r="W9" s="108"/>
      <c r="X9" s="75"/>
      <c r="Y9" s="50"/>
      <c r="Z9" s="50"/>
      <c r="AA9" s="50"/>
      <c r="AB9" s="50"/>
      <c r="AC9" s="50"/>
      <c r="AD9" s="50"/>
      <c r="AE9" s="50"/>
      <c r="AF9" s="50"/>
      <c r="AG9" s="248">
        <f>ROUND(P9/30.4,0)</f>
        <v>59</v>
      </c>
      <c r="AH9" s="249"/>
      <c r="AI9" s="50" t="s">
        <v>154</v>
      </c>
      <c r="AJ9" s="50"/>
      <c r="AK9" s="50"/>
      <c r="AL9" s="109"/>
      <c r="AM9" s="53"/>
      <c r="AN9" s="110">
        <f t="shared" ref="AN9:AN13" si="0">AG9</f>
        <v>59</v>
      </c>
      <c r="AO9" s="55" t="s">
        <v>163</v>
      </c>
    </row>
    <row r="10" spans="1:41" ht="17.100000000000001" customHeight="1" x14ac:dyDescent="0.15">
      <c r="A10" s="43" t="s">
        <v>261</v>
      </c>
      <c r="B10" s="43">
        <v>1121</v>
      </c>
      <c r="C10" s="104" t="s">
        <v>267</v>
      </c>
      <c r="D10" s="61"/>
      <c r="E10" s="62"/>
      <c r="F10" s="62"/>
      <c r="G10" s="62"/>
      <c r="H10" s="62"/>
      <c r="I10" s="62"/>
      <c r="J10" s="62"/>
      <c r="K10" s="63"/>
      <c r="L10" s="105" t="s">
        <v>268</v>
      </c>
      <c r="M10" s="36"/>
      <c r="N10" s="36"/>
      <c r="O10" s="45"/>
      <c r="P10" s="45"/>
      <c r="Q10" s="45"/>
      <c r="R10" s="45"/>
      <c r="S10" s="46"/>
      <c r="T10" s="106"/>
      <c r="U10" s="107"/>
      <c r="V10" s="50"/>
      <c r="W10" s="108"/>
      <c r="X10" s="75"/>
      <c r="Y10" s="50"/>
      <c r="Z10" s="50"/>
      <c r="AA10" s="50"/>
      <c r="AB10" s="50"/>
      <c r="AC10" s="50"/>
      <c r="AD10" s="50"/>
      <c r="AE10" s="50"/>
      <c r="AF10" s="50"/>
      <c r="AG10" s="50"/>
      <c r="AH10" s="50"/>
      <c r="AI10" s="50"/>
      <c r="AJ10" s="50"/>
      <c r="AK10" s="50"/>
      <c r="AL10" s="109"/>
      <c r="AM10" s="53"/>
      <c r="AN10" s="110">
        <f>P11</f>
        <v>3621</v>
      </c>
      <c r="AO10" s="55" t="s">
        <v>265</v>
      </c>
    </row>
    <row r="11" spans="1:41" ht="17.100000000000001" customHeight="1" x14ac:dyDescent="0.15">
      <c r="A11" s="43" t="s">
        <v>261</v>
      </c>
      <c r="B11" s="43">
        <v>1122</v>
      </c>
      <c r="C11" s="104" t="s">
        <v>269</v>
      </c>
      <c r="D11" s="65"/>
      <c r="E11" s="66"/>
      <c r="F11" s="66"/>
      <c r="G11" s="66"/>
      <c r="H11" s="66"/>
      <c r="I11" s="66"/>
      <c r="J11" s="66"/>
      <c r="K11" s="67"/>
      <c r="L11" s="111"/>
      <c r="M11" s="58"/>
      <c r="N11" s="58"/>
      <c r="O11" s="66"/>
      <c r="P11" s="350">
        <v>3621</v>
      </c>
      <c r="Q11" s="351"/>
      <c r="R11" s="58" t="s">
        <v>154</v>
      </c>
      <c r="S11" s="67"/>
      <c r="T11" s="112" t="s">
        <v>162</v>
      </c>
      <c r="U11" s="107"/>
      <c r="V11" s="50"/>
      <c r="W11" s="108"/>
      <c r="X11" s="75"/>
      <c r="Y11" s="50"/>
      <c r="Z11" s="50"/>
      <c r="AA11" s="50"/>
      <c r="AB11" s="50"/>
      <c r="AC11" s="50"/>
      <c r="AD11" s="50"/>
      <c r="AE11" s="50"/>
      <c r="AF11" s="50"/>
      <c r="AG11" s="248">
        <f>ROUND(P11/30.4,0)</f>
        <v>119</v>
      </c>
      <c r="AH11" s="249"/>
      <c r="AI11" s="50" t="s">
        <v>154</v>
      </c>
      <c r="AJ11" s="50"/>
      <c r="AK11" s="50"/>
      <c r="AL11" s="109"/>
      <c r="AM11" s="53"/>
      <c r="AN11" s="110">
        <f t="shared" si="0"/>
        <v>119</v>
      </c>
      <c r="AO11" s="55" t="s">
        <v>163</v>
      </c>
    </row>
    <row r="12" spans="1:41" ht="17.100000000000001" customHeight="1" x14ac:dyDescent="0.15">
      <c r="A12" s="43" t="s">
        <v>261</v>
      </c>
      <c r="B12" s="43">
        <v>1113</v>
      </c>
      <c r="C12" s="104" t="s">
        <v>270</v>
      </c>
      <c r="D12" s="251" t="s">
        <v>271</v>
      </c>
      <c r="E12" s="252"/>
      <c r="F12" s="252"/>
      <c r="G12" s="252"/>
      <c r="H12" s="252"/>
      <c r="I12" s="252"/>
      <c r="J12" s="252"/>
      <c r="K12" s="253"/>
      <c r="L12" s="113" t="s">
        <v>264</v>
      </c>
      <c r="M12" s="50"/>
      <c r="N12" s="50"/>
      <c r="O12" s="107"/>
      <c r="P12" s="107"/>
      <c r="Q12" s="107"/>
      <c r="R12" s="107"/>
      <c r="S12" s="50" t="s">
        <v>272</v>
      </c>
      <c r="T12" s="50"/>
      <c r="U12" s="50"/>
      <c r="V12" s="50"/>
      <c r="W12" s="50"/>
      <c r="X12" s="50"/>
      <c r="Y12" s="50"/>
      <c r="Z12" s="50"/>
      <c r="AA12" s="50"/>
      <c r="AB12" s="50"/>
      <c r="AC12" s="50"/>
      <c r="AD12" s="50"/>
      <c r="AE12" s="50"/>
      <c r="AF12" s="50"/>
      <c r="AG12" s="248">
        <v>436</v>
      </c>
      <c r="AH12" s="249"/>
      <c r="AI12" s="50" t="s">
        <v>154</v>
      </c>
      <c r="AJ12" s="50"/>
      <c r="AK12" s="50"/>
      <c r="AL12" s="109"/>
      <c r="AM12" s="53"/>
      <c r="AN12" s="110">
        <f t="shared" si="0"/>
        <v>436</v>
      </c>
      <c r="AO12" s="55" t="s">
        <v>173</v>
      </c>
    </row>
    <row r="13" spans="1:41" ht="17.100000000000001" customHeight="1" x14ac:dyDescent="0.15">
      <c r="A13" s="43" t="s">
        <v>261</v>
      </c>
      <c r="B13" s="43">
        <v>1123</v>
      </c>
      <c r="C13" s="104" t="s">
        <v>273</v>
      </c>
      <c r="D13" s="302"/>
      <c r="E13" s="303"/>
      <c r="F13" s="303"/>
      <c r="G13" s="303"/>
      <c r="H13" s="303"/>
      <c r="I13" s="303"/>
      <c r="J13" s="303"/>
      <c r="K13" s="304"/>
      <c r="L13" s="113" t="s">
        <v>268</v>
      </c>
      <c r="M13" s="50"/>
      <c r="N13" s="50"/>
      <c r="O13" s="107"/>
      <c r="P13" s="107"/>
      <c r="Q13" s="107"/>
      <c r="R13" s="107"/>
      <c r="S13" s="50" t="s">
        <v>274</v>
      </c>
      <c r="T13" s="51"/>
      <c r="U13" s="51"/>
      <c r="V13" s="51"/>
      <c r="W13" s="51"/>
      <c r="X13" s="51"/>
      <c r="Y13" s="51"/>
      <c r="Z13" s="51"/>
      <c r="AA13" s="51"/>
      <c r="AB13" s="50"/>
      <c r="AC13" s="50"/>
      <c r="AD13" s="50"/>
      <c r="AE13" s="50"/>
      <c r="AF13" s="50"/>
      <c r="AG13" s="248">
        <v>447</v>
      </c>
      <c r="AH13" s="249"/>
      <c r="AI13" s="50" t="s">
        <v>154</v>
      </c>
      <c r="AJ13" s="50"/>
      <c r="AK13" s="50"/>
      <c r="AL13" s="109"/>
      <c r="AM13" s="53"/>
      <c r="AN13" s="110">
        <f t="shared" si="0"/>
        <v>447</v>
      </c>
      <c r="AO13" s="84"/>
    </row>
    <row r="14" spans="1:41" ht="17.100000000000001" customHeight="1" x14ac:dyDescent="0.15">
      <c r="A14" s="43" t="s">
        <v>261</v>
      </c>
      <c r="B14" s="43" t="s">
        <v>181</v>
      </c>
      <c r="C14" s="44" t="s">
        <v>75</v>
      </c>
      <c r="D14" s="81"/>
      <c r="E14" s="252" t="s">
        <v>275</v>
      </c>
      <c r="F14" s="252"/>
      <c r="G14" s="252"/>
      <c r="H14" s="252"/>
      <c r="I14" s="252"/>
      <c r="J14" s="252"/>
      <c r="K14" s="253"/>
      <c r="L14" s="336" t="s">
        <v>276</v>
      </c>
      <c r="M14" s="337"/>
      <c r="N14" s="337"/>
      <c r="O14" s="337"/>
      <c r="P14" s="337"/>
      <c r="Q14" s="338"/>
      <c r="R14" s="326" t="s">
        <v>264</v>
      </c>
      <c r="S14" s="327"/>
      <c r="T14" s="327"/>
      <c r="U14" s="327"/>
      <c r="V14" s="327"/>
      <c r="W14" s="327"/>
      <c r="X14" s="328"/>
      <c r="Y14" s="114"/>
      <c r="Z14" s="114"/>
      <c r="AA14" s="114"/>
      <c r="AB14" s="50"/>
      <c r="AC14" s="50"/>
      <c r="AD14" s="50"/>
      <c r="AE14" s="50"/>
      <c r="AF14" s="50"/>
      <c r="AG14" s="249">
        <f>ROUND($P$9*0.01,0)</f>
        <v>18</v>
      </c>
      <c r="AH14" s="249"/>
      <c r="AI14" s="114"/>
      <c r="AJ14" s="50" t="s">
        <v>184</v>
      </c>
      <c r="AK14" s="60"/>
      <c r="AL14" s="51"/>
      <c r="AM14" s="53"/>
      <c r="AN14" s="110">
        <f>-AG14</f>
        <v>-18</v>
      </c>
      <c r="AO14" s="55" t="s">
        <v>265</v>
      </c>
    </row>
    <row r="15" spans="1:41" ht="17.100000000000001" customHeight="1" x14ac:dyDescent="0.15">
      <c r="A15" s="43" t="s">
        <v>261</v>
      </c>
      <c r="B15" s="43" t="s">
        <v>62</v>
      </c>
      <c r="C15" s="44" t="s">
        <v>76</v>
      </c>
      <c r="D15" s="76"/>
      <c r="E15" s="255"/>
      <c r="F15" s="255"/>
      <c r="G15" s="255"/>
      <c r="H15" s="255"/>
      <c r="I15" s="255"/>
      <c r="J15" s="255"/>
      <c r="K15" s="256"/>
      <c r="L15" s="344"/>
      <c r="M15" s="345"/>
      <c r="N15" s="345"/>
      <c r="O15" s="345"/>
      <c r="P15" s="345"/>
      <c r="Q15" s="346"/>
      <c r="R15" s="347"/>
      <c r="S15" s="348"/>
      <c r="T15" s="348"/>
      <c r="U15" s="348"/>
      <c r="V15" s="348"/>
      <c r="W15" s="348"/>
      <c r="X15" s="349"/>
      <c r="Y15" s="71" t="s">
        <v>162</v>
      </c>
      <c r="Z15" s="71"/>
      <c r="AA15" s="71"/>
      <c r="AB15" s="50"/>
      <c r="AC15" s="50"/>
      <c r="AD15" s="50"/>
      <c r="AE15" s="50"/>
      <c r="AF15" s="50"/>
      <c r="AG15" s="249">
        <f>ROUND($AG$9*0.01,0)</f>
        <v>1</v>
      </c>
      <c r="AH15" s="249"/>
      <c r="AI15" s="114"/>
      <c r="AJ15" s="50" t="s">
        <v>184</v>
      </c>
      <c r="AK15" s="60"/>
      <c r="AL15" s="51"/>
      <c r="AM15" s="53"/>
      <c r="AN15" s="110">
        <f t="shared" ref="AN15:AN25" si="1">-AG15</f>
        <v>-1</v>
      </c>
      <c r="AO15" s="55" t="s">
        <v>163</v>
      </c>
    </row>
    <row r="16" spans="1:41" ht="17.100000000000001" customHeight="1" x14ac:dyDescent="0.15">
      <c r="A16" s="43" t="s">
        <v>261</v>
      </c>
      <c r="B16" s="43" t="s">
        <v>63</v>
      </c>
      <c r="C16" s="44" t="s">
        <v>77</v>
      </c>
      <c r="D16" s="76"/>
      <c r="E16" s="255"/>
      <c r="F16" s="255"/>
      <c r="G16" s="255"/>
      <c r="H16" s="255"/>
      <c r="I16" s="255"/>
      <c r="J16" s="255"/>
      <c r="K16" s="256"/>
      <c r="L16" s="115"/>
      <c r="M16" s="116"/>
      <c r="N16" s="116"/>
      <c r="O16" s="116"/>
      <c r="P16" s="116"/>
      <c r="Q16" s="117"/>
      <c r="R16" s="326" t="s">
        <v>268</v>
      </c>
      <c r="S16" s="327"/>
      <c r="T16" s="327"/>
      <c r="U16" s="327"/>
      <c r="V16" s="327"/>
      <c r="W16" s="327"/>
      <c r="X16" s="328"/>
      <c r="Y16" s="114"/>
      <c r="Z16" s="114"/>
      <c r="AA16" s="114"/>
      <c r="AB16" s="50"/>
      <c r="AC16" s="50"/>
      <c r="AD16" s="50"/>
      <c r="AE16" s="50"/>
      <c r="AF16" s="50"/>
      <c r="AG16" s="249">
        <f>ROUND($P$11*0.01,0)</f>
        <v>36</v>
      </c>
      <c r="AH16" s="249"/>
      <c r="AI16" s="114"/>
      <c r="AJ16" s="50" t="s">
        <v>184</v>
      </c>
      <c r="AK16" s="60"/>
      <c r="AL16" s="51"/>
      <c r="AM16" s="53"/>
      <c r="AN16" s="110">
        <f t="shared" si="1"/>
        <v>-36</v>
      </c>
      <c r="AO16" s="55" t="s">
        <v>265</v>
      </c>
    </row>
    <row r="17" spans="1:41" ht="17.100000000000001" customHeight="1" x14ac:dyDescent="0.15">
      <c r="A17" s="43" t="s">
        <v>261</v>
      </c>
      <c r="B17" s="43" t="s">
        <v>64</v>
      </c>
      <c r="C17" s="44" t="s">
        <v>78</v>
      </c>
      <c r="D17" s="76"/>
      <c r="K17" s="117"/>
      <c r="L17" s="115"/>
      <c r="M17" s="116"/>
      <c r="N17" s="116"/>
      <c r="O17" s="116"/>
      <c r="P17" s="116"/>
      <c r="Q17" s="117"/>
      <c r="R17" s="347"/>
      <c r="S17" s="348"/>
      <c r="T17" s="348"/>
      <c r="U17" s="348"/>
      <c r="V17" s="348"/>
      <c r="W17" s="348"/>
      <c r="X17" s="349"/>
      <c r="Y17" s="71" t="s">
        <v>162</v>
      </c>
      <c r="Z17" s="71"/>
      <c r="AA17" s="71"/>
      <c r="AB17" s="50"/>
      <c r="AC17" s="50"/>
      <c r="AD17" s="50"/>
      <c r="AE17" s="50"/>
      <c r="AF17" s="50"/>
      <c r="AG17" s="249">
        <f>ROUND($AG$11*0.01,0)</f>
        <v>1</v>
      </c>
      <c r="AH17" s="249"/>
      <c r="AI17" s="114"/>
      <c r="AJ17" s="50" t="s">
        <v>184</v>
      </c>
      <c r="AK17" s="60"/>
      <c r="AL17" s="51"/>
      <c r="AM17" s="53"/>
      <c r="AN17" s="110">
        <f t="shared" si="1"/>
        <v>-1</v>
      </c>
      <c r="AO17" s="55" t="s">
        <v>163</v>
      </c>
    </row>
    <row r="18" spans="1:41" ht="17.100000000000001" customHeight="1" x14ac:dyDescent="0.15">
      <c r="A18" s="43" t="s">
        <v>261</v>
      </c>
      <c r="B18" s="43" t="s">
        <v>65</v>
      </c>
      <c r="C18" s="44" t="s">
        <v>79</v>
      </c>
      <c r="D18" s="76"/>
      <c r="K18" s="117"/>
      <c r="L18" s="336" t="s">
        <v>277</v>
      </c>
      <c r="M18" s="337"/>
      <c r="N18" s="337"/>
      <c r="O18" s="337"/>
      <c r="P18" s="337"/>
      <c r="Q18" s="338"/>
      <c r="R18" s="342" t="s">
        <v>264</v>
      </c>
      <c r="S18" s="343"/>
      <c r="T18" s="343"/>
      <c r="U18" s="343"/>
      <c r="V18" s="343"/>
      <c r="W18" s="343"/>
      <c r="X18" s="343"/>
      <c r="Y18" s="343"/>
      <c r="Z18" s="343"/>
      <c r="AA18" s="343"/>
      <c r="AB18" s="50"/>
      <c r="AC18" s="50"/>
      <c r="AD18" s="50"/>
      <c r="AE18" s="50"/>
      <c r="AF18" s="50"/>
      <c r="AG18" s="249">
        <f>ROUND($AG$12*0.01,0)</f>
        <v>4</v>
      </c>
      <c r="AH18" s="249"/>
      <c r="AI18" s="114"/>
      <c r="AJ18" s="50" t="s">
        <v>184</v>
      </c>
      <c r="AK18" s="60"/>
      <c r="AL18" s="51"/>
      <c r="AM18" s="53"/>
      <c r="AN18" s="110">
        <f t="shared" si="1"/>
        <v>-4</v>
      </c>
      <c r="AO18" s="55" t="s">
        <v>173</v>
      </c>
    </row>
    <row r="19" spans="1:41" ht="17.100000000000001" customHeight="1" x14ac:dyDescent="0.15">
      <c r="A19" s="43" t="s">
        <v>261</v>
      </c>
      <c r="B19" s="43" t="s">
        <v>66</v>
      </c>
      <c r="C19" s="44" t="s">
        <v>80</v>
      </c>
      <c r="D19" s="82"/>
      <c r="E19" s="58"/>
      <c r="F19" s="58"/>
      <c r="G19" s="58"/>
      <c r="H19" s="58"/>
      <c r="I19" s="58"/>
      <c r="J19" s="58"/>
      <c r="K19" s="118"/>
      <c r="L19" s="339"/>
      <c r="M19" s="340"/>
      <c r="N19" s="340"/>
      <c r="O19" s="340"/>
      <c r="P19" s="340"/>
      <c r="Q19" s="341"/>
      <c r="R19" s="342" t="s">
        <v>268</v>
      </c>
      <c r="S19" s="343"/>
      <c r="T19" s="343"/>
      <c r="U19" s="343"/>
      <c r="V19" s="343"/>
      <c r="W19" s="343"/>
      <c r="X19" s="343"/>
      <c r="Y19" s="343"/>
      <c r="Z19" s="343"/>
      <c r="AA19" s="343"/>
      <c r="AB19" s="50"/>
      <c r="AC19" s="50"/>
      <c r="AD19" s="50"/>
      <c r="AE19" s="50"/>
      <c r="AF19" s="50"/>
      <c r="AG19" s="249">
        <f>ROUND($AG$13*0.01,0)</f>
        <v>4</v>
      </c>
      <c r="AH19" s="249"/>
      <c r="AI19" s="114"/>
      <c r="AJ19" s="50" t="s">
        <v>184</v>
      </c>
      <c r="AK19" s="60"/>
      <c r="AL19" s="51"/>
      <c r="AM19" s="53"/>
      <c r="AN19" s="110">
        <f t="shared" si="1"/>
        <v>-4</v>
      </c>
      <c r="AO19" s="84"/>
    </row>
    <row r="20" spans="1:41" ht="17.100000000000001" customHeight="1" x14ac:dyDescent="0.15">
      <c r="A20" s="43" t="s">
        <v>261</v>
      </c>
      <c r="B20" s="43" t="s">
        <v>195</v>
      </c>
      <c r="C20" s="44" t="s">
        <v>81</v>
      </c>
      <c r="D20" s="81"/>
      <c r="E20" s="252" t="s">
        <v>278</v>
      </c>
      <c r="F20" s="252"/>
      <c r="G20" s="252"/>
      <c r="H20" s="252"/>
      <c r="I20" s="252"/>
      <c r="J20" s="252"/>
      <c r="K20" s="253"/>
      <c r="L20" s="336" t="s">
        <v>276</v>
      </c>
      <c r="M20" s="337"/>
      <c r="N20" s="337"/>
      <c r="O20" s="337"/>
      <c r="P20" s="337"/>
      <c r="Q20" s="338"/>
      <c r="R20" s="326" t="s">
        <v>264</v>
      </c>
      <c r="S20" s="327"/>
      <c r="T20" s="327"/>
      <c r="U20" s="327"/>
      <c r="V20" s="327"/>
      <c r="W20" s="327"/>
      <c r="X20" s="328"/>
      <c r="Y20" s="114"/>
      <c r="Z20" s="114"/>
      <c r="AA20" s="114"/>
      <c r="AB20" s="50"/>
      <c r="AC20" s="50"/>
      <c r="AD20" s="50"/>
      <c r="AE20" s="50"/>
      <c r="AF20" s="50"/>
      <c r="AG20" s="249">
        <f>ROUND($P$9*0.01,0)</f>
        <v>18</v>
      </c>
      <c r="AH20" s="249"/>
      <c r="AI20" s="114"/>
      <c r="AJ20" s="50" t="s">
        <v>184</v>
      </c>
      <c r="AK20" s="60"/>
      <c r="AL20" s="51"/>
      <c r="AM20" s="53"/>
      <c r="AN20" s="110">
        <f t="shared" si="1"/>
        <v>-18</v>
      </c>
      <c r="AO20" s="55" t="s">
        <v>265</v>
      </c>
    </row>
    <row r="21" spans="1:41" ht="17.100000000000001" customHeight="1" x14ac:dyDescent="0.15">
      <c r="A21" s="43" t="s">
        <v>261</v>
      </c>
      <c r="B21" s="43" t="s">
        <v>70</v>
      </c>
      <c r="C21" s="44" t="s">
        <v>82</v>
      </c>
      <c r="D21" s="76"/>
      <c r="E21" s="255"/>
      <c r="F21" s="255"/>
      <c r="G21" s="255"/>
      <c r="H21" s="255"/>
      <c r="I21" s="255"/>
      <c r="J21" s="255"/>
      <c r="K21" s="256"/>
      <c r="L21" s="344"/>
      <c r="M21" s="345"/>
      <c r="N21" s="345"/>
      <c r="O21" s="345"/>
      <c r="P21" s="345"/>
      <c r="Q21" s="346"/>
      <c r="R21" s="347"/>
      <c r="S21" s="348"/>
      <c r="T21" s="348"/>
      <c r="U21" s="348"/>
      <c r="V21" s="348"/>
      <c r="W21" s="348"/>
      <c r="X21" s="349"/>
      <c r="Y21" s="71" t="s">
        <v>162</v>
      </c>
      <c r="Z21" s="71"/>
      <c r="AA21" s="71"/>
      <c r="AB21" s="50"/>
      <c r="AC21" s="50"/>
      <c r="AD21" s="50"/>
      <c r="AE21" s="50"/>
      <c r="AF21" s="50"/>
      <c r="AG21" s="249">
        <f>ROUND($AG$9*0.01,0)</f>
        <v>1</v>
      </c>
      <c r="AH21" s="249"/>
      <c r="AI21" s="114"/>
      <c r="AJ21" s="50" t="s">
        <v>184</v>
      </c>
      <c r="AK21" s="60"/>
      <c r="AL21" s="51"/>
      <c r="AM21" s="53"/>
      <c r="AN21" s="110">
        <f t="shared" si="1"/>
        <v>-1</v>
      </c>
      <c r="AO21" s="55" t="s">
        <v>163</v>
      </c>
    </row>
    <row r="22" spans="1:41" ht="17.100000000000001" customHeight="1" x14ac:dyDescent="0.15">
      <c r="A22" s="43" t="s">
        <v>261</v>
      </c>
      <c r="B22" s="43" t="s">
        <v>71</v>
      </c>
      <c r="C22" s="44" t="s">
        <v>83</v>
      </c>
      <c r="D22" s="76"/>
      <c r="E22" s="255"/>
      <c r="F22" s="255"/>
      <c r="G22" s="255"/>
      <c r="H22" s="255"/>
      <c r="I22" s="255"/>
      <c r="J22" s="255"/>
      <c r="K22" s="256"/>
      <c r="L22" s="115"/>
      <c r="M22" s="116"/>
      <c r="N22" s="116"/>
      <c r="O22" s="116"/>
      <c r="P22" s="116"/>
      <c r="Q22" s="117"/>
      <c r="R22" s="326" t="s">
        <v>268</v>
      </c>
      <c r="S22" s="327"/>
      <c r="T22" s="327"/>
      <c r="U22" s="327"/>
      <c r="V22" s="327"/>
      <c r="W22" s="327"/>
      <c r="X22" s="328"/>
      <c r="Y22" s="114"/>
      <c r="Z22" s="114"/>
      <c r="AA22" s="114"/>
      <c r="AB22" s="50"/>
      <c r="AC22" s="50"/>
      <c r="AD22" s="50"/>
      <c r="AE22" s="50"/>
      <c r="AF22" s="50"/>
      <c r="AG22" s="249">
        <f>ROUND($P$11*0.01,0)</f>
        <v>36</v>
      </c>
      <c r="AH22" s="249"/>
      <c r="AI22" s="114"/>
      <c r="AJ22" s="50" t="s">
        <v>184</v>
      </c>
      <c r="AK22" s="60"/>
      <c r="AL22" s="51"/>
      <c r="AM22" s="53"/>
      <c r="AN22" s="110">
        <f t="shared" si="1"/>
        <v>-36</v>
      </c>
      <c r="AO22" s="55" t="s">
        <v>265</v>
      </c>
    </row>
    <row r="23" spans="1:41" ht="17.100000000000001" customHeight="1" x14ac:dyDescent="0.15">
      <c r="A23" s="43" t="s">
        <v>261</v>
      </c>
      <c r="B23" s="43" t="s">
        <v>72</v>
      </c>
      <c r="C23" s="44" t="s">
        <v>84</v>
      </c>
      <c r="D23" s="76"/>
      <c r="K23" s="117"/>
      <c r="L23" s="115"/>
      <c r="M23" s="116"/>
      <c r="N23" s="116"/>
      <c r="O23" s="116"/>
      <c r="P23" s="116"/>
      <c r="Q23" s="117"/>
      <c r="R23" s="347"/>
      <c r="S23" s="348"/>
      <c r="T23" s="348"/>
      <c r="U23" s="348"/>
      <c r="V23" s="348"/>
      <c r="W23" s="348"/>
      <c r="X23" s="349"/>
      <c r="Y23" s="71" t="s">
        <v>162</v>
      </c>
      <c r="Z23" s="71"/>
      <c r="AA23" s="71"/>
      <c r="AB23" s="50"/>
      <c r="AC23" s="50"/>
      <c r="AD23" s="50"/>
      <c r="AE23" s="50"/>
      <c r="AF23" s="50"/>
      <c r="AG23" s="249">
        <f>ROUND($AG$11*0.01,0)</f>
        <v>1</v>
      </c>
      <c r="AH23" s="249"/>
      <c r="AI23" s="114"/>
      <c r="AJ23" s="50" t="s">
        <v>184</v>
      </c>
      <c r="AK23" s="60"/>
      <c r="AL23" s="51"/>
      <c r="AM23" s="53"/>
      <c r="AN23" s="110">
        <f t="shared" si="1"/>
        <v>-1</v>
      </c>
      <c r="AO23" s="55" t="s">
        <v>163</v>
      </c>
    </row>
    <row r="24" spans="1:41" ht="17.100000000000001" customHeight="1" x14ac:dyDescent="0.15">
      <c r="A24" s="43" t="s">
        <v>261</v>
      </c>
      <c r="B24" s="43" t="s">
        <v>73</v>
      </c>
      <c r="C24" s="44" t="s">
        <v>85</v>
      </c>
      <c r="D24" s="76"/>
      <c r="K24" s="117"/>
      <c r="L24" s="336" t="s">
        <v>277</v>
      </c>
      <c r="M24" s="337"/>
      <c r="N24" s="337"/>
      <c r="O24" s="337"/>
      <c r="P24" s="337"/>
      <c r="Q24" s="338"/>
      <c r="R24" s="342" t="s">
        <v>264</v>
      </c>
      <c r="S24" s="343"/>
      <c r="T24" s="343"/>
      <c r="U24" s="343"/>
      <c r="V24" s="343"/>
      <c r="W24" s="343"/>
      <c r="X24" s="343"/>
      <c r="Y24" s="343"/>
      <c r="Z24" s="343"/>
      <c r="AA24" s="343"/>
      <c r="AB24" s="114"/>
      <c r="AC24" s="114"/>
      <c r="AD24" s="114"/>
      <c r="AE24" s="114"/>
      <c r="AF24" s="114"/>
      <c r="AG24" s="249">
        <f>ROUND($AG$12*0.01,0)</f>
        <v>4</v>
      </c>
      <c r="AH24" s="249"/>
      <c r="AI24" s="114"/>
      <c r="AJ24" s="50" t="s">
        <v>184</v>
      </c>
      <c r="AK24" s="60"/>
      <c r="AL24" s="51"/>
      <c r="AM24" s="53"/>
      <c r="AN24" s="110">
        <f t="shared" si="1"/>
        <v>-4</v>
      </c>
      <c r="AO24" s="55" t="s">
        <v>173</v>
      </c>
    </row>
    <row r="25" spans="1:41" ht="17.100000000000001" customHeight="1" x14ac:dyDescent="0.15">
      <c r="A25" s="43" t="s">
        <v>261</v>
      </c>
      <c r="B25" s="43" t="s">
        <v>74</v>
      </c>
      <c r="C25" s="44" t="s">
        <v>86</v>
      </c>
      <c r="D25" s="82"/>
      <c r="E25" s="58"/>
      <c r="F25" s="58"/>
      <c r="G25" s="58"/>
      <c r="H25" s="58"/>
      <c r="I25" s="58"/>
      <c r="J25" s="58"/>
      <c r="K25" s="118"/>
      <c r="L25" s="339"/>
      <c r="M25" s="340"/>
      <c r="N25" s="340"/>
      <c r="O25" s="340"/>
      <c r="P25" s="340"/>
      <c r="Q25" s="341"/>
      <c r="R25" s="342" t="s">
        <v>268</v>
      </c>
      <c r="S25" s="343"/>
      <c r="T25" s="343"/>
      <c r="U25" s="343"/>
      <c r="V25" s="343"/>
      <c r="W25" s="343"/>
      <c r="X25" s="343"/>
      <c r="Y25" s="343"/>
      <c r="Z25" s="343"/>
      <c r="AA25" s="343"/>
      <c r="AB25" s="114"/>
      <c r="AC25" s="114"/>
      <c r="AD25" s="114"/>
      <c r="AE25" s="114"/>
      <c r="AF25" s="114"/>
      <c r="AG25" s="249">
        <f>ROUND($AG$13*0.01,0)</f>
        <v>4</v>
      </c>
      <c r="AH25" s="249"/>
      <c r="AI25" s="114"/>
      <c r="AJ25" s="50" t="s">
        <v>184</v>
      </c>
      <c r="AK25" s="60"/>
      <c r="AL25" s="51"/>
      <c r="AM25" s="53"/>
      <c r="AN25" s="110">
        <f t="shared" si="1"/>
        <v>-4</v>
      </c>
      <c r="AO25" s="84"/>
    </row>
    <row r="26" spans="1:41" ht="17.100000000000001" customHeight="1" x14ac:dyDescent="0.15">
      <c r="A26" s="43" t="s">
        <v>261</v>
      </c>
      <c r="B26" s="43">
        <v>8110</v>
      </c>
      <c r="C26" s="44" t="s">
        <v>279</v>
      </c>
      <c r="D26" s="81"/>
      <c r="E26" s="252" t="s">
        <v>224</v>
      </c>
      <c r="F26" s="252"/>
      <c r="G26" s="252"/>
      <c r="H26" s="252"/>
      <c r="I26" s="252"/>
      <c r="J26" s="252"/>
      <c r="K26" s="252"/>
      <c r="L26" s="252"/>
      <c r="M26" s="252"/>
      <c r="N26" s="252"/>
      <c r="O26" s="252"/>
      <c r="P26" s="252"/>
      <c r="Q26" s="252"/>
      <c r="R26" s="253"/>
      <c r="S26" s="50"/>
      <c r="T26" s="50"/>
      <c r="U26" s="50"/>
      <c r="V26" s="50"/>
      <c r="W26" s="50"/>
      <c r="X26" s="60"/>
      <c r="Y26" s="50"/>
      <c r="Z26" s="60"/>
      <c r="AA26" s="50"/>
      <c r="AB26" s="50"/>
      <c r="AC26" s="50"/>
      <c r="AD26" s="50"/>
      <c r="AE26" s="50"/>
      <c r="AF26" s="60" t="s">
        <v>207</v>
      </c>
      <c r="AG26" s="270">
        <v>0.05</v>
      </c>
      <c r="AH26" s="270"/>
      <c r="AI26" s="119"/>
      <c r="AJ26" s="50" t="s">
        <v>216</v>
      </c>
      <c r="AK26" s="100"/>
      <c r="AL26" s="109"/>
      <c r="AM26" s="53"/>
      <c r="AN26" s="110"/>
      <c r="AO26" s="55" t="s">
        <v>265</v>
      </c>
    </row>
    <row r="27" spans="1:41" ht="17.100000000000001" customHeight="1" x14ac:dyDescent="0.15">
      <c r="A27" s="43" t="s">
        <v>261</v>
      </c>
      <c r="B27" s="43">
        <v>8111</v>
      </c>
      <c r="C27" s="44" t="s">
        <v>280</v>
      </c>
      <c r="D27" s="76"/>
      <c r="E27" s="255"/>
      <c r="F27" s="255"/>
      <c r="G27" s="255"/>
      <c r="H27" s="255"/>
      <c r="I27" s="255"/>
      <c r="J27" s="255"/>
      <c r="K27" s="255"/>
      <c r="L27" s="255"/>
      <c r="M27" s="255"/>
      <c r="N27" s="255"/>
      <c r="O27" s="255"/>
      <c r="P27" s="255"/>
      <c r="Q27" s="255"/>
      <c r="R27" s="256"/>
      <c r="S27" s="50"/>
      <c r="T27" s="50"/>
      <c r="U27" s="50"/>
      <c r="V27" s="50"/>
      <c r="W27" s="50"/>
      <c r="X27" s="60"/>
      <c r="Y27" s="50"/>
      <c r="Z27" s="60"/>
      <c r="AA27" s="50"/>
      <c r="AB27" s="50"/>
      <c r="AC27" s="50"/>
      <c r="AD27" s="50"/>
      <c r="AE27" s="50"/>
      <c r="AF27" s="60" t="s">
        <v>207</v>
      </c>
      <c r="AG27" s="270">
        <v>0.05</v>
      </c>
      <c r="AH27" s="270"/>
      <c r="AI27" s="119"/>
      <c r="AJ27" s="50" t="s">
        <v>216</v>
      </c>
      <c r="AK27" s="100"/>
      <c r="AL27" s="109"/>
      <c r="AM27" s="53"/>
      <c r="AN27" s="110"/>
      <c r="AO27" s="55" t="s">
        <v>163</v>
      </c>
    </row>
    <row r="28" spans="1:41" ht="17.100000000000001" customHeight="1" x14ac:dyDescent="0.15">
      <c r="A28" s="43" t="s">
        <v>261</v>
      </c>
      <c r="B28" s="43">
        <v>8112</v>
      </c>
      <c r="C28" s="44" t="s">
        <v>281</v>
      </c>
      <c r="D28" s="82"/>
      <c r="E28" s="58"/>
      <c r="F28" s="58"/>
      <c r="G28" s="58"/>
      <c r="H28" s="58"/>
      <c r="I28" s="58"/>
      <c r="J28" s="58"/>
      <c r="K28" s="58"/>
      <c r="L28" s="58"/>
      <c r="M28" s="58"/>
      <c r="N28" s="58"/>
      <c r="O28" s="58"/>
      <c r="P28" s="58"/>
      <c r="Q28" s="58"/>
      <c r="R28" s="59"/>
      <c r="S28" s="50"/>
      <c r="T28" s="50"/>
      <c r="U28" s="50"/>
      <c r="V28" s="50"/>
      <c r="W28" s="50"/>
      <c r="X28" s="60"/>
      <c r="Y28" s="50"/>
      <c r="Z28" s="60"/>
      <c r="AA28" s="50"/>
      <c r="AB28" s="50"/>
      <c r="AC28" s="50"/>
      <c r="AD28" s="50"/>
      <c r="AE28" s="50"/>
      <c r="AF28" s="60" t="s">
        <v>207</v>
      </c>
      <c r="AG28" s="270">
        <v>0.05</v>
      </c>
      <c r="AH28" s="270"/>
      <c r="AI28" s="119"/>
      <c r="AJ28" s="50" t="s">
        <v>216</v>
      </c>
      <c r="AK28" s="100"/>
      <c r="AL28" s="109"/>
      <c r="AM28" s="53"/>
      <c r="AN28" s="110"/>
      <c r="AO28" s="55" t="s">
        <v>173</v>
      </c>
    </row>
    <row r="29" spans="1:41" ht="17.100000000000001" customHeight="1" x14ac:dyDescent="0.15">
      <c r="A29" s="43" t="s">
        <v>261</v>
      </c>
      <c r="B29" s="43">
        <v>6105</v>
      </c>
      <c r="C29" s="104" t="s">
        <v>282</v>
      </c>
      <c r="D29" s="120"/>
      <c r="E29" s="329" t="s">
        <v>283</v>
      </c>
      <c r="F29" s="329"/>
      <c r="G29" s="329"/>
      <c r="H29" s="329"/>
      <c r="I29" s="329"/>
      <c r="J29" s="329"/>
      <c r="K29" s="330"/>
      <c r="L29" s="252" t="s">
        <v>276</v>
      </c>
      <c r="M29" s="252"/>
      <c r="N29" s="252"/>
      <c r="O29" s="252"/>
      <c r="P29" s="252"/>
      <c r="Q29" s="252"/>
      <c r="R29" s="253"/>
      <c r="S29" s="119" t="s">
        <v>264</v>
      </c>
      <c r="T29" s="50"/>
      <c r="U29" s="50"/>
      <c r="V29" s="119"/>
      <c r="W29" s="119"/>
      <c r="X29" s="50"/>
      <c r="Y29" s="50"/>
      <c r="Z29" s="50"/>
      <c r="AA29" s="50"/>
      <c r="AB29" s="50"/>
      <c r="AC29" s="50"/>
      <c r="AD29" s="50"/>
      <c r="AE29" s="50"/>
      <c r="AF29" s="50"/>
      <c r="AG29" s="248">
        <v>376</v>
      </c>
      <c r="AH29" s="249"/>
      <c r="AI29" s="50" t="s">
        <v>284</v>
      </c>
      <c r="AJ29" s="50"/>
      <c r="AK29" s="50"/>
      <c r="AL29" s="109"/>
      <c r="AM29" s="53"/>
      <c r="AN29" s="110">
        <f>-AG29</f>
        <v>-376</v>
      </c>
      <c r="AO29" s="55" t="s">
        <v>265</v>
      </c>
    </row>
    <row r="30" spans="1:41" ht="17.100000000000001" customHeight="1" x14ac:dyDescent="0.15">
      <c r="A30" s="43" t="s">
        <v>261</v>
      </c>
      <c r="B30" s="43">
        <v>6106</v>
      </c>
      <c r="C30" s="104" t="s">
        <v>285</v>
      </c>
      <c r="D30" s="121"/>
      <c r="E30" s="331"/>
      <c r="F30" s="331"/>
      <c r="G30" s="331"/>
      <c r="H30" s="331"/>
      <c r="I30" s="331"/>
      <c r="J30" s="331"/>
      <c r="K30" s="332"/>
      <c r="L30" s="303"/>
      <c r="M30" s="303"/>
      <c r="N30" s="303"/>
      <c r="O30" s="303"/>
      <c r="P30" s="303"/>
      <c r="Q30" s="303"/>
      <c r="R30" s="304"/>
      <c r="S30" s="119" t="s">
        <v>268</v>
      </c>
      <c r="T30" s="58"/>
      <c r="U30" s="58"/>
      <c r="V30" s="122"/>
      <c r="W30" s="122"/>
      <c r="X30" s="58"/>
      <c r="Y30" s="58"/>
      <c r="Z30" s="58"/>
      <c r="AA30" s="58"/>
      <c r="AB30" s="58"/>
      <c r="AC30" s="58"/>
      <c r="AD30" s="58"/>
      <c r="AE30" s="58"/>
      <c r="AF30" s="58"/>
      <c r="AG30" s="248">
        <v>752</v>
      </c>
      <c r="AH30" s="249"/>
      <c r="AI30" s="58" t="s">
        <v>284</v>
      </c>
      <c r="AJ30" s="58"/>
      <c r="AK30" s="58"/>
      <c r="AL30" s="123"/>
      <c r="AM30" s="59"/>
      <c r="AN30" s="110">
        <f>-AG30</f>
        <v>-752</v>
      </c>
      <c r="AO30" s="124"/>
    </row>
    <row r="31" spans="1:41" ht="17.100000000000001" customHeight="1" x14ac:dyDescent="0.15">
      <c r="A31" s="43" t="s">
        <v>261</v>
      </c>
      <c r="B31" s="43">
        <v>6207</v>
      </c>
      <c r="C31" s="104" t="s">
        <v>286</v>
      </c>
      <c r="D31" s="125"/>
      <c r="E31" s="333"/>
      <c r="F31" s="333"/>
      <c r="G31" s="333"/>
      <c r="H31" s="333"/>
      <c r="I31" s="333"/>
      <c r="J31" s="333"/>
      <c r="K31" s="334"/>
      <c r="L31" s="77" t="s">
        <v>277</v>
      </c>
      <c r="M31" s="77"/>
      <c r="N31" s="77"/>
      <c r="O31" s="77"/>
      <c r="P31" s="77"/>
      <c r="Q31" s="77"/>
      <c r="R31" s="83"/>
      <c r="S31" s="113"/>
      <c r="T31" s="113"/>
      <c r="U31" s="58"/>
      <c r="V31" s="58"/>
      <c r="W31" s="122"/>
      <c r="X31" s="58"/>
      <c r="Y31" s="58"/>
      <c r="Z31" s="58"/>
      <c r="AA31" s="58"/>
      <c r="AB31" s="58"/>
      <c r="AC31" s="58"/>
      <c r="AD31" s="58"/>
      <c r="AE31" s="58"/>
      <c r="AF31" s="58"/>
      <c r="AG31" s="248">
        <v>94</v>
      </c>
      <c r="AH31" s="249"/>
      <c r="AI31" s="58" t="s">
        <v>284</v>
      </c>
      <c r="AJ31" s="58"/>
      <c r="AK31" s="58"/>
      <c r="AL31" s="123"/>
      <c r="AM31" s="59"/>
      <c r="AN31" s="110">
        <f>-AG31</f>
        <v>-94</v>
      </c>
      <c r="AO31" s="55" t="s">
        <v>173</v>
      </c>
    </row>
    <row r="32" spans="1:41" s="132" customFormat="1" ht="17.100000000000001" customHeight="1" x14ac:dyDescent="0.15">
      <c r="A32" s="126" t="s">
        <v>261</v>
      </c>
      <c r="B32" s="126">
        <v>5612</v>
      </c>
      <c r="C32" s="127" t="s">
        <v>287</v>
      </c>
      <c r="D32" s="128" t="s">
        <v>288</v>
      </c>
      <c r="E32" s="129"/>
      <c r="F32" s="129"/>
      <c r="G32" s="129"/>
      <c r="H32" s="129"/>
      <c r="I32" s="129"/>
      <c r="J32" s="129"/>
      <c r="K32" s="130"/>
      <c r="L32" s="131"/>
      <c r="M32" s="131"/>
      <c r="N32" s="131"/>
      <c r="O32" s="131"/>
      <c r="P32" s="131"/>
      <c r="Q32" s="131"/>
      <c r="R32" s="131"/>
      <c r="S32" s="131"/>
      <c r="T32" s="131"/>
      <c r="U32" s="131"/>
      <c r="V32" s="131"/>
      <c r="W32" s="131"/>
      <c r="X32" s="131"/>
      <c r="Y32" s="131"/>
      <c r="Z32" s="131"/>
      <c r="AA32" s="131"/>
      <c r="AB32" s="131"/>
      <c r="AC32" s="131"/>
      <c r="AG32" s="335">
        <v>47</v>
      </c>
      <c r="AH32" s="335"/>
      <c r="AI32" s="133" t="s">
        <v>284</v>
      </c>
      <c r="AJ32" s="134"/>
      <c r="AK32" s="134"/>
      <c r="AL32" s="134"/>
      <c r="AM32" s="101"/>
      <c r="AN32" s="110">
        <f>-AG32</f>
        <v>-47</v>
      </c>
      <c r="AO32" s="135" t="s">
        <v>289</v>
      </c>
    </row>
    <row r="33" spans="1:41" ht="17.100000000000001" customHeight="1" x14ac:dyDescent="0.15">
      <c r="A33" s="43" t="s">
        <v>261</v>
      </c>
      <c r="B33" s="43">
        <v>5010</v>
      </c>
      <c r="C33" s="104" t="s">
        <v>290</v>
      </c>
      <c r="D33" s="78" t="s">
        <v>291</v>
      </c>
      <c r="E33" s="136"/>
      <c r="F33" s="136"/>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248">
        <v>100</v>
      </c>
      <c r="AH33" s="249"/>
      <c r="AI33" s="50" t="s">
        <v>292</v>
      </c>
      <c r="AJ33" s="50"/>
      <c r="AK33" s="50"/>
      <c r="AL33" s="50"/>
      <c r="AM33" s="53"/>
      <c r="AN33" s="110">
        <f t="shared" ref="AN33:AN50" si="2">AG33</f>
        <v>100</v>
      </c>
      <c r="AO33" s="55" t="s">
        <v>265</v>
      </c>
    </row>
    <row r="34" spans="1:41" ht="17.100000000000001" customHeight="1" x14ac:dyDescent="0.15">
      <c r="A34" s="43" t="s">
        <v>261</v>
      </c>
      <c r="B34" s="43">
        <v>6109</v>
      </c>
      <c r="C34" s="44" t="s">
        <v>293</v>
      </c>
      <c r="D34" s="78" t="s">
        <v>294</v>
      </c>
      <c r="F34" s="137"/>
      <c r="G34" s="137"/>
      <c r="H34" s="137"/>
      <c r="I34" s="137"/>
      <c r="J34" s="137"/>
      <c r="K34" s="137"/>
      <c r="L34" s="137"/>
      <c r="M34" s="137"/>
      <c r="N34" s="138"/>
      <c r="S34" s="94"/>
      <c r="T34" s="95"/>
      <c r="W34" s="138"/>
      <c r="AA34" s="58"/>
      <c r="AB34" s="58"/>
      <c r="AC34" s="58"/>
      <c r="AD34" s="58"/>
      <c r="AE34" s="58"/>
      <c r="AG34" s="248">
        <v>240</v>
      </c>
      <c r="AH34" s="249"/>
      <c r="AI34" s="27" t="s">
        <v>292</v>
      </c>
      <c r="AL34" s="139"/>
      <c r="AM34" s="80"/>
      <c r="AN34" s="110">
        <f t="shared" si="2"/>
        <v>240</v>
      </c>
      <c r="AO34" s="69"/>
    </row>
    <row r="35" spans="1:41" ht="17.100000000000001" customHeight="1" x14ac:dyDescent="0.15">
      <c r="A35" s="43" t="s">
        <v>261</v>
      </c>
      <c r="B35" s="43">
        <v>6116</v>
      </c>
      <c r="C35" s="104" t="s">
        <v>295</v>
      </c>
      <c r="D35" s="78" t="s">
        <v>296</v>
      </c>
      <c r="E35" s="136"/>
      <c r="F35" s="136"/>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248">
        <v>50</v>
      </c>
      <c r="AH35" s="249"/>
      <c r="AI35" s="50" t="s">
        <v>292</v>
      </c>
      <c r="AJ35" s="50"/>
      <c r="AK35" s="50"/>
      <c r="AL35" s="50"/>
      <c r="AM35" s="53"/>
      <c r="AN35" s="110">
        <f t="shared" si="2"/>
        <v>50</v>
      </c>
      <c r="AO35" s="124"/>
    </row>
    <row r="36" spans="1:41" ht="17.100000000000001" customHeight="1" x14ac:dyDescent="0.15">
      <c r="A36" s="43" t="s">
        <v>261</v>
      </c>
      <c r="B36" s="43">
        <v>5003</v>
      </c>
      <c r="C36" s="104" t="s">
        <v>297</v>
      </c>
      <c r="D36" s="78" t="s">
        <v>298</v>
      </c>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248">
        <v>200</v>
      </c>
      <c r="AH36" s="249"/>
      <c r="AI36" s="50" t="s">
        <v>292</v>
      </c>
      <c r="AJ36" s="50"/>
      <c r="AK36" s="50"/>
      <c r="AL36" s="50"/>
      <c r="AM36" s="53"/>
      <c r="AN36" s="110">
        <f t="shared" si="2"/>
        <v>200</v>
      </c>
      <c r="AO36" s="124"/>
    </row>
    <row r="37" spans="1:41" ht="17.100000000000001" customHeight="1" x14ac:dyDescent="0.15">
      <c r="A37" s="43" t="s">
        <v>261</v>
      </c>
      <c r="B37" s="43">
        <v>5004</v>
      </c>
      <c r="C37" s="104" t="s">
        <v>299</v>
      </c>
      <c r="D37" s="76" t="s">
        <v>300</v>
      </c>
      <c r="E37" s="140"/>
      <c r="F37" s="140"/>
      <c r="G37" s="140"/>
      <c r="H37" s="140"/>
      <c r="I37" s="140"/>
      <c r="J37" s="140"/>
      <c r="K37" s="141"/>
      <c r="L37" s="50" t="s">
        <v>301</v>
      </c>
      <c r="M37" s="71"/>
      <c r="N37" s="71"/>
      <c r="O37" s="71"/>
      <c r="P37" s="71"/>
      <c r="Q37" s="71"/>
      <c r="R37" s="71"/>
      <c r="S37" s="50"/>
      <c r="T37" s="50"/>
      <c r="U37" s="50"/>
      <c r="V37" s="50"/>
      <c r="W37" s="50"/>
      <c r="X37" s="50"/>
      <c r="Y37" s="50"/>
      <c r="Z37" s="50"/>
      <c r="AA37" s="50"/>
      <c r="AB37" s="50"/>
      <c r="AC37" s="50"/>
      <c r="AD37" s="50"/>
      <c r="AE37" s="50"/>
      <c r="AF37" s="50"/>
      <c r="AG37" s="248">
        <v>150</v>
      </c>
      <c r="AH37" s="249"/>
      <c r="AI37" s="50" t="s">
        <v>292</v>
      </c>
      <c r="AJ37" s="50"/>
      <c r="AK37" s="50"/>
      <c r="AL37" s="50"/>
      <c r="AM37" s="53"/>
      <c r="AN37" s="110">
        <f t="shared" si="2"/>
        <v>150</v>
      </c>
      <c r="AO37" s="124"/>
    </row>
    <row r="38" spans="1:41" ht="17.100000000000001" customHeight="1" x14ac:dyDescent="0.15">
      <c r="A38" s="43" t="s">
        <v>261</v>
      </c>
      <c r="B38" s="43">
        <v>5011</v>
      </c>
      <c r="C38" s="104" t="s">
        <v>302</v>
      </c>
      <c r="D38" s="76"/>
      <c r="E38" s="140"/>
      <c r="F38" s="140"/>
      <c r="G38" s="140"/>
      <c r="H38" s="140"/>
      <c r="I38" s="140"/>
      <c r="J38" s="140"/>
      <c r="K38" s="83"/>
      <c r="L38" s="50" t="s">
        <v>303</v>
      </c>
      <c r="M38" s="77"/>
      <c r="N38" s="77"/>
      <c r="O38" s="77"/>
      <c r="P38" s="77"/>
      <c r="Q38" s="77"/>
      <c r="R38" s="77"/>
      <c r="S38" s="58"/>
      <c r="T38" s="50"/>
      <c r="U38" s="50"/>
      <c r="V38" s="50"/>
      <c r="W38" s="50"/>
      <c r="X38" s="50"/>
      <c r="Y38" s="50"/>
      <c r="Z38" s="50"/>
      <c r="AA38" s="50"/>
      <c r="AB38" s="50"/>
      <c r="AC38" s="50"/>
      <c r="AD38" s="50"/>
      <c r="AE38" s="50"/>
      <c r="AF38" s="50"/>
      <c r="AG38" s="248">
        <v>160</v>
      </c>
      <c r="AH38" s="249"/>
      <c r="AI38" s="50" t="s">
        <v>292</v>
      </c>
      <c r="AJ38" s="50"/>
      <c r="AK38" s="50"/>
      <c r="AL38" s="50"/>
      <c r="AM38" s="53"/>
      <c r="AN38" s="110">
        <f t="shared" si="2"/>
        <v>160</v>
      </c>
      <c r="AO38" s="124"/>
    </row>
    <row r="39" spans="1:41" ht="17.100000000000001" customHeight="1" x14ac:dyDescent="0.15">
      <c r="A39" s="43" t="s">
        <v>261</v>
      </c>
      <c r="B39" s="43">
        <v>6310</v>
      </c>
      <c r="C39" s="104" t="s">
        <v>304</v>
      </c>
      <c r="D39" s="78" t="s">
        <v>305</v>
      </c>
      <c r="E39" s="136"/>
      <c r="F39" s="136"/>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248">
        <v>480</v>
      </c>
      <c r="AH39" s="249"/>
      <c r="AI39" s="50" t="s">
        <v>292</v>
      </c>
      <c r="AJ39" s="50"/>
      <c r="AK39" s="50"/>
      <c r="AL39" s="50"/>
      <c r="AM39" s="53"/>
      <c r="AN39" s="110">
        <f t="shared" si="2"/>
        <v>480</v>
      </c>
      <c r="AO39" s="124"/>
    </row>
    <row r="40" spans="1:41" ht="17.100000000000001" customHeight="1" x14ac:dyDescent="0.15">
      <c r="A40" s="43" t="s">
        <v>261</v>
      </c>
      <c r="B40" s="43">
        <v>6011</v>
      </c>
      <c r="C40" s="104" t="s">
        <v>306</v>
      </c>
      <c r="D40" s="326" t="s">
        <v>307</v>
      </c>
      <c r="E40" s="327"/>
      <c r="F40" s="327"/>
      <c r="G40" s="327"/>
      <c r="H40" s="327"/>
      <c r="I40" s="327"/>
      <c r="J40" s="327"/>
      <c r="K40" s="328"/>
      <c r="L40" s="251" t="s">
        <v>308</v>
      </c>
      <c r="M40" s="252"/>
      <c r="N40" s="252"/>
      <c r="O40" s="252"/>
      <c r="P40" s="252"/>
      <c r="Q40" s="252"/>
      <c r="R40" s="253"/>
      <c r="S40" s="113" t="s">
        <v>264</v>
      </c>
      <c r="T40" s="100"/>
      <c r="U40" s="50"/>
      <c r="V40" s="50"/>
      <c r="W40" s="50"/>
      <c r="X40" s="50"/>
      <c r="Y40" s="50"/>
      <c r="Z40" s="50"/>
      <c r="AA40" s="50"/>
      <c r="AB40" s="50"/>
      <c r="AC40" s="50"/>
      <c r="AD40" s="50"/>
      <c r="AE40" s="50"/>
      <c r="AF40" s="50"/>
      <c r="AG40" s="248">
        <v>88</v>
      </c>
      <c r="AH40" s="249"/>
      <c r="AI40" s="50" t="s">
        <v>292</v>
      </c>
      <c r="AJ40" s="50"/>
      <c r="AK40" s="50"/>
      <c r="AL40" s="50"/>
      <c r="AM40" s="53"/>
      <c r="AN40" s="110">
        <f t="shared" si="2"/>
        <v>88</v>
      </c>
      <c r="AO40" s="69"/>
    </row>
    <row r="41" spans="1:41" ht="17.100000000000001" customHeight="1" x14ac:dyDescent="0.15">
      <c r="A41" s="43" t="s">
        <v>261</v>
      </c>
      <c r="B41" s="43">
        <v>6012</v>
      </c>
      <c r="C41" s="104" t="s">
        <v>309</v>
      </c>
      <c r="D41" s="142"/>
      <c r="E41" s="143"/>
      <c r="F41" s="143"/>
      <c r="G41" s="143"/>
      <c r="H41" s="143"/>
      <c r="I41" s="143"/>
      <c r="J41" s="143"/>
      <c r="K41" s="144"/>
      <c r="L41" s="302"/>
      <c r="M41" s="303"/>
      <c r="N41" s="303"/>
      <c r="O41" s="303"/>
      <c r="P41" s="303"/>
      <c r="Q41" s="303"/>
      <c r="R41" s="304"/>
      <c r="S41" s="113" t="s">
        <v>268</v>
      </c>
      <c r="T41" s="100"/>
      <c r="U41" s="50"/>
      <c r="V41" s="50"/>
      <c r="W41" s="50"/>
      <c r="X41" s="50"/>
      <c r="Y41" s="50"/>
      <c r="Z41" s="50"/>
      <c r="AA41" s="50"/>
      <c r="AB41" s="50"/>
      <c r="AC41" s="50"/>
      <c r="AD41" s="50"/>
      <c r="AE41" s="50"/>
      <c r="AF41" s="50"/>
      <c r="AG41" s="248">
        <v>176</v>
      </c>
      <c r="AH41" s="249"/>
      <c r="AI41" s="50" t="s">
        <v>292</v>
      </c>
      <c r="AJ41" s="50"/>
      <c r="AK41" s="50"/>
      <c r="AL41" s="50"/>
      <c r="AM41" s="53"/>
      <c r="AN41" s="110">
        <f t="shared" si="2"/>
        <v>176</v>
      </c>
      <c r="AO41" s="69"/>
    </row>
    <row r="42" spans="1:41" ht="17.100000000000001" customHeight="1" x14ac:dyDescent="0.15">
      <c r="A42" s="43" t="s">
        <v>261</v>
      </c>
      <c r="B42" s="43">
        <v>6107</v>
      </c>
      <c r="C42" s="44" t="s">
        <v>310</v>
      </c>
      <c r="D42" s="145"/>
      <c r="E42" s="146"/>
      <c r="F42" s="146"/>
      <c r="G42" s="146"/>
      <c r="H42" s="146"/>
      <c r="I42" s="146"/>
      <c r="J42" s="146"/>
      <c r="K42" s="147"/>
      <c r="L42" s="251" t="s">
        <v>311</v>
      </c>
      <c r="M42" s="252"/>
      <c r="N42" s="252"/>
      <c r="O42" s="252"/>
      <c r="P42" s="252"/>
      <c r="Q42" s="252"/>
      <c r="R42" s="253"/>
      <c r="S42" s="113" t="s">
        <v>264</v>
      </c>
      <c r="T42" s="100"/>
      <c r="U42" s="50"/>
      <c r="V42" s="50"/>
      <c r="W42" s="107"/>
      <c r="X42" s="107"/>
      <c r="Y42" s="50"/>
      <c r="Z42" s="50"/>
      <c r="AA42" s="50"/>
      <c r="AB42" s="50"/>
      <c r="AC42" s="50"/>
      <c r="AD42" s="50"/>
      <c r="AE42" s="50"/>
      <c r="AF42" s="50"/>
      <c r="AG42" s="248">
        <v>72</v>
      </c>
      <c r="AH42" s="249"/>
      <c r="AI42" s="50" t="s">
        <v>292</v>
      </c>
      <c r="AJ42" s="50"/>
      <c r="AK42" s="50"/>
      <c r="AL42" s="109"/>
      <c r="AM42" s="53"/>
      <c r="AN42" s="110">
        <f t="shared" si="2"/>
        <v>72</v>
      </c>
      <c r="AO42" s="124"/>
    </row>
    <row r="43" spans="1:41" ht="17.100000000000001" customHeight="1" x14ac:dyDescent="0.15">
      <c r="A43" s="43" t="s">
        <v>261</v>
      </c>
      <c r="B43" s="43">
        <v>6108</v>
      </c>
      <c r="C43" s="44" t="s">
        <v>312</v>
      </c>
      <c r="D43" s="145"/>
      <c r="E43" s="146"/>
      <c r="F43" s="146"/>
      <c r="G43" s="146"/>
      <c r="H43" s="146"/>
      <c r="I43" s="146"/>
      <c r="J43" s="146"/>
      <c r="K43" s="147"/>
      <c r="L43" s="302"/>
      <c r="M43" s="303"/>
      <c r="N43" s="303"/>
      <c r="O43" s="303"/>
      <c r="P43" s="303"/>
      <c r="Q43" s="303"/>
      <c r="R43" s="304"/>
      <c r="S43" s="113" t="s">
        <v>268</v>
      </c>
      <c r="T43" s="100"/>
      <c r="U43" s="50"/>
      <c r="V43" s="50"/>
      <c r="W43" s="107"/>
      <c r="X43" s="107"/>
      <c r="Y43" s="50"/>
      <c r="Z43" s="50"/>
      <c r="AA43" s="50"/>
      <c r="AB43" s="50"/>
      <c r="AC43" s="50"/>
      <c r="AD43" s="50"/>
      <c r="AE43" s="50"/>
      <c r="AF43" s="50"/>
      <c r="AG43" s="248">
        <v>144</v>
      </c>
      <c r="AH43" s="249"/>
      <c r="AI43" s="50" t="s">
        <v>292</v>
      </c>
      <c r="AJ43" s="50"/>
      <c r="AK43" s="50"/>
      <c r="AL43" s="109"/>
      <c r="AM43" s="53"/>
      <c r="AN43" s="110">
        <f t="shared" si="2"/>
        <v>144</v>
      </c>
      <c r="AO43" s="124"/>
    </row>
    <row r="44" spans="1:41" ht="17.100000000000001" customHeight="1" x14ac:dyDescent="0.15">
      <c r="A44" s="43" t="s">
        <v>261</v>
      </c>
      <c r="B44" s="43">
        <v>6103</v>
      </c>
      <c r="C44" s="44" t="s">
        <v>313</v>
      </c>
      <c r="D44" s="145"/>
      <c r="E44" s="146"/>
      <c r="F44" s="146"/>
      <c r="G44" s="146"/>
      <c r="H44" s="146"/>
      <c r="I44" s="146"/>
      <c r="J44" s="146"/>
      <c r="K44" s="147"/>
      <c r="L44" s="251" t="s">
        <v>314</v>
      </c>
      <c r="M44" s="271"/>
      <c r="N44" s="271"/>
      <c r="O44" s="271"/>
      <c r="P44" s="271"/>
      <c r="Q44" s="271"/>
      <c r="R44" s="272"/>
      <c r="S44" s="113" t="s">
        <v>264</v>
      </c>
      <c r="T44" s="100"/>
      <c r="U44" s="50"/>
      <c r="V44" s="50"/>
      <c r="W44" s="107"/>
      <c r="X44" s="107"/>
      <c r="Y44" s="50"/>
      <c r="Z44" s="50"/>
      <c r="AA44" s="50"/>
      <c r="AB44" s="50"/>
      <c r="AC44" s="50"/>
      <c r="AD44" s="50"/>
      <c r="AE44" s="50"/>
      <c r="AF44" s="50"/>
      <c r="AG44" s="248">
        <v>24</v>
      </c>
      <c r="AH44" s="249"/>
      <c r="AI44" s="50" t="s">
        <v>292</v>
      </c>
      <c r="AJ44" s="50"/>
      <c r="AK44" s="50"/>
      <c r="AL44" s="109"/>
      <c r="AM44" s="53"/>
      <c r="AN44" s="110">
        <f t="shared" si="2"/>
        <v>24</v>
      </c>
      <c r="AO44" s="124"/>
    </row>
    <row r="45" spans="1:41" ht="16.5" customHeight="1" x14ac:dyDescent="0.15">
      <c r="A45" s="43" t="s">
        <v>261</v>
      </c>
      <c r="B45" s="43">
        <v>6104</v>
      </c>
      <c r="C45" s="44" t="s">
        <v>315</v>
      </c>
      <c r="D45" s="148"/>
      <c r="E45" s="149"/>
      <c r="F45" s="149"/>
      <c r="G45" s="149"/>
      <c r="H45" s="149"/>
      <c r="I45" s="149"/>
      <c r="J45" s="149"/>
      <c r="K45" s="150"/>
      <c r="L45" s="323"/>
      <c r="M45" s="324"/>
      <c r="N45" s="324"/>
      <c r="O45" s="324"/>
      <c r="P45" s="324"/>
      <c r="Q45" s="324"/>
      <c r="R45" s="325"/>
      <c r="S45" s="113" t="s">
        <v>268</v>
      </c>
      <c r="T45" s="100"/>
      <c r="U45" s="50"/>
      <c r="V45" s="50"/>
      <c r="W45" s="107"/>
      <c r="X45" s="107"/>
      <c r="Y45" s="50"/>
      <c r="Z45" s="50"/>
      <c r="AA45" s="50"/>
      <c r="AB45" s="50"/>
      <c r="AC45" s="50"/>
      <c r="AD45" s="50"/>
      <c r="AE45" s="50"/>
      <c r="AF45" s="50"/>
      <c r="AG45" s="248">
        <v>48</v>
      </c>
      <c r="AH45" s="249"/>
      <c r="AI45" s="50" t="s">
        <v>292</v>
      </c>
      <c r="AJ45" s="50"/>
      <c r="AK45" s="50"/>
      <c r="AL45" s="109"/>
      <c r="AM45" s="53"/>
      <c r="AN45" s="110">
        <f t="shared" si="2"/>
        <v>48</v>
      </c>
      <c r="AO45" s="124"/>
    </row>
    <row r="46" spans="1:41" ht="16.5" customHeight="1" x14ac:dyDescent="0.15">
      <c r="A46" s="43" t="s">
        <v>261</v>
      </c>
      <c r="B46" s="43">
        <v>4001</v>
      </c>
      <c r="C46" s="44" t="s">
        <v>316</v>
      </c>
      <c r="D46" s="320" t="s">
        <v>317</v>
      </c>
      <c r="E46" s="321"/>
      <c r="F46" s="321"/>
      <c r="G46" s="321"/>
      <c r="H46" s="321"/>
      <c r="I46" s="321"/>
      <c r="J46" s="321"/>
      <c r="K46" s="322"/>
      <c r="L46" s="113" t="s">
        <v>318</v>
      </c>
      <c r="M46" s="151"/>
      <c r="N46" s="151"/>
      <c r="O46" s="151"/>
      <c r="P46" s="151"/>
      <c r="Q46" s="151"/>
      <c r="R46" s="151"/>
      <c r="S46" s="119"/>
      <c r="T46" s="100"/>
      <c r="U46" s="50"/>
      <c r="V46" s="50"/>
      <c r="W46" s="107"/>
      <c r="X46" s="107"/>
      <c r="Y46" s="50"/>
      <c r="Z46" s="50"/>
      <c r="AA46" s="50"/>
      <c r="AB46" s="50"/>
      <c r="AC46" s="50"/>
      <c r="AD46" s="50"/>
      <c r="AE46" s="50"/>
      <c r="AF46" s="50"/>
      <c r="AG46" s="248">
        <v>100</v>
      </c>
      <c r="AH46" s="249"/>
      <c r="AI46" s="50" t="s">
        <v>292</v>
      </c>
      <c r="AJ46" s="50"/>
      <c r="AK46" s="50"/>
      <c r="AL46" s="50"/>
      <c r="AM46" s="53"/>
      <c r="AN46" s="110">
        <f t="shared" si="2"/>
        <v>100</v>
      </c>
      <c r="AO46" s="124"/>
    </row>
    <row r="47" spans="1:41" ht="16.5" customHeight="1" x14ac:dyDescent="0.15">
      <c r="A47" s="43" t="s">
        <v>261</v>
      </c>
      <c r="B47" s="43">
        <v>4002</v>
      </c>
      <c r="C47" s="44" t="s">
        <v>319</v>
      </c>
      <c r="D47" s="76"/>
      <c r="E47" s="143"/>
      <c r="F47" s="143"/>
      <c r="G47" s="143"/>
      <c r="H47" s="143"/>
      <c r="I47" s="143"/>
      <c r="J47" s="143"/>
      <c r="K47" s="144"/>
      <c r="L47" s="105" t="s">
        <v>320</v>
      </c>
      <c r="M47" s="93"/>
      <c r="N47" s="93"/>
      <c r="O47" s="93"/>
      <c r="P47" s="93"/>
      <c r="Q47" s="93"/>
      <c r="R47" s="93"/>
      <c r="S47" s="152"/>
      <c r="T47" s="97"/>
      <c r="U47" s="26"/>
      <c r="V47" s="26"/>
      <c r="W47" s="26"/>
      <c r="X47" s="26"/>
      <c r="Y47" s="26"/>
      <c r="Z47" s="26"/>
      <c r="AA47" s="26"/>
      <c r="AB47" s="26"/>
      <c r="AC47" s="26"/>
      <c r="AD47" s="26"/>
      <c r="AE47" s="26"/>
      <c r="AF47" s="26"/>
      <c r="AG47" s="248">
        <v>200</v>
      </c>
      <c r="AH47" s="249"/>
      <c r="AI47" s="50" t="s">
        <v>321</v>
      </c>
      <c r="AJ47" s="50"/>
      <c r="AK47" s="50"/>
      <c r="AL47" s="109"/>
      <c r="AM47" s="53"/>
      <c r="AN47" s="110">
        <f t="shared" si="2"/>
        <v>200</v>
      </c>
      <c r="AO47" s="124"/>
    </row>
    <row r="48" spans="1:41" ht="16.5" customHeight="1" x14ac:dyDescent="0.15">
      <c r="A48" s="43" t="s">
        <v>261</v>
      </c>
      <c r="B48" s="43">
        <v>6200</v>
      </c>
      <c r="C48" s="44" t="s">
        <v>322</v>
      </c>
      <c r="D48" s="320" t="s">
        <v>323</v>
      </c>
      <c r="E48" s="321"/>
      <c r="F48" s="321"/>
      <c r="G48" s="321"/>
      <c r="H48" s="321"/>
      <c r="I48" s="321"/>
      <c r="J48" s="321"/>
      <c r="K48" s="322"/>
      <c r="L48" s="152" t="s">
        <v>324</v>
      </c>
      <c r="M48" s="153"/>
      <c r="N48" s="153"/>
      <c r="O48" s="153"/>
      <c r="P48" s="153"/>
      <c r="Q48" s="153"/>
      <c r="R48" s="153"/>
      <c r="S48" s="153"/>
      <c r="T48" s="153"/>
      <c r="U48" s="153"/>
      <c r="V48" s="85"/>
      <c r="W48" s="85"/>
      <c r="X48" s="85"/>
      <c r="Y48" s="85"/>
      <c r="Z48" s="85"/>
      <c r="AA48" s="85"/>
      <c r="AB48" s="85"/>
      <c r="AC48" s="85"/>
      <c r="AD48" s="85"/>
      <c r="AE48" s="85"/>
      <c r="AF48" s="85"/>
      <c r="AG48" s="248">
        <v>20</v>
      </c>
      <c r="AH48" s="249"/>
      <c r="AI48" s="50" t="s">
        <v>321</v>
      </c>
      <c r="AJ48" s="50"/>
      <c r="AK48" s="50"/>
      <c r="AL48" s="109"/>
      <c r="AM48" s="53"/>
      <c r="AN48" s="110">
        <f t="shared" si="2"/>
        <v>20</v>
      </c>
      <c r="AO48" s="55" t="s">
        <v>325</v>
      </c>
    </row>
    <row r="49" spans="1:42" ht="16.5" customHeight="1" x14ac:dyDescent="0.15">
      <c r="A49" s="43" t="s">
        <v>54</v>
      </c>
      <c r="B49" s="43">
        <v>6201</v>
      </c>
      <c r="C49" s="44" t="s">
        <v>326</v>
      </c>
      <c r="D49" s="154"/>
      <c r="E49" s="155"/>
      <c r="F49" s="155"/>
      <c r="G49" s="155"/>
      <c r="H49" s="155"/>
      <c r="I49" s="155"/>
      <c r="J49" s="155"/>
      <c r="K49" s="156"/>
      <c r="L49" s="113" t="s">
        <v>327</v>
      </c>
      <c r="M49" s="157"/>
      <c r="N49" s="157"/>
      <c r="O49" s="157"/>
      <c r="P49" s="157"/>
      <c r="Q49" s="157"/>
      <c r="R49" s="157"/>
      <c r="S49" s="157"/>
      <c r="T49" s="157"/>
      <c r="U49" s="157"/>
      <c r="V49" s="157"/>
      <c r="W49" s="157"/>
      <c r="X49" s="157"/>
      <c r="Y49" s="157"/>
      <c r="Z49" s="51"/>
      <c r="AA49" s="51"/>
      <c r="AB49" s="51"/>
      <c r="AC49" s="26"/>
      <c r="AD49" s="26"/>
      <c r="AE49" s="26"/>
      <c r="AF49" s="26"/>
      <c r="AG49" s="248">
        <v>5</v>
      </c>
      <c r="AH49" s="249"/>
      <c r="AI49" s="58" t="s">
        <v>321</v>
      </c>
      <c r="AJ49" s="58"/>
      <c r="AK49" s="50"/>
      <c r="AL49" s="109"/>
      <c r="AM49" s="53"/>
      <c r="AN49" s="110">
        <f t="shared" si="2"/>
        <v>5</v>
      </c>
      <c r="AO49" s="69"/>
    </row>
    <row r="50" spans="1:42" ht="16.5" customHeight="1" x14ac:dyDescent="0.15">
      <c r="A50" s="183" t="s">
        <v>261</v>
      </c>
      <c r="B50" s="183">
        <v>6311</v>
      </c>
      <c r="C50" s="184" t="s">
        <v>328</v>
      </c>
      <c r="D50" s="185" t="s">
        <v>329</v>
      </c>
      <c r="E50" s="186"/>
      <c r="F50" s="186"/>
      <c r="G50" s="186"/>
      <c r="H50" s="186"/>
      <c r="I50" s="186"/>
      <c r="J50" s="186"/>
      <c r="K50" s="186"/>
      <c r="L50" s="186"/>
      <c r="M50" s="187"/>
      <c r="N50" s="187"/>
      <c r="O50" s="187"/>
      <c r="P50" s="187"/>
      <c r="Q50" s="187"/>
      <c r="R50" s="187"/>
      <c r="S50" s="188"/>
      <c r="T50" s="189"/>
      <c r="U50" s="190"/>
      <c r="V50" s="186"/>
      <c r="W50" s="191"/>
      <c r="X50" s="191"/>
      <c r="Y50" s="186"/>
      <c r="Z50" s="186"/>
      <c r="AA50" s="186"/>
      <c r="AB50" s="186"/>
      <c r="AC50" s="186"/>
      <c r="AD50" s="186"/>
      <c r="AE50" s="186"/>
      <c r="AF50" s="186"/>
      <c r="AG50" s="307">
        <v>40</v>
      </c>
      <c r="AH50" s="308"/>
      <c r="AI50" s="186" t="s">
        <v>321</v>
      </c>
      <c r="AJ50" s="186"/>
      <c r="AK50" s="186"/>
      <c r="AL50" s="192"/>
      <c r="AM50" s="193"/>
      <c r="AN50" s="194">
        <f t="shared" si="2"/>
        <v>40</v>
      </c>
      <c r="AO50" s="195" t="s">
        <v>209</v>
      </c>
    </row>
    <row r="51" spans="1:42" ht="16.5" customHeight="1" x14ac:dyDescent="0.15">
      <c r="A51" s="183" t="s">
        <v>261</v>
      </c>
      <c r="B51" s="183">
        <v>6100</v>
      </c>
      <c r="C51" s="184" t="s">
        <v>330</v>
      </c>
      <c r="D51" s="309" t="s">
        <v>331</v>
      </c>
      <c r="E51" s="310"/>
      <c r="F51" s="310"/>
      <c r="G51" s="310"/>
      <c r="H51" s="310"/>
      <c r="I51" s="310"/>
      <c r="J51" s="311"/>
      <c r="K51" s="315" t="s">
        <v>332</v>
      </c>
      <c r="L51" s="316"/>
      <c r="M51" s="316"/>
      <c r="N51" s="316"/>
      <c r="O51" s="316"/>
      <c r="P51" s="316"/>
      <c r="Q51" s="316"/>
      <c r="R51" s="185" t="s">
        <v>238</v>
      </c>
      <c r="S51" s="186"/>
      <c r="T51" s="186"/>
      <c r="U51" s="186"/>
      <c r="V51" s="186"/>
      <c r="W51" s="186"/>
      <c r="X51" s="186"/>
      <c r="Y51" s="186"/>
      <c r="Z51" s="196"/>
      <c r="AA51" s="186"/>
      <c r="AB51" s="186"/>
      <c r="AC51" s="186"/>
      <c r="AD51" s="192"/>
      <c r="AE51" s="197"/>
      <c r="AF51" s="196"/>
      <c r="AG51" s="186"/>
      <c r="AH51" s="196" t="s">
        <v>333</v>
      </c>
      <c r="AI51" s="186" t="s">
        <v>334</v>
      </c>
      <c r="AJ51" s="197"/>
      <c r="AK51" s="186"/>
      <c r="AL51" s="186" t="s">
        <v>216</v>
      </c>
      <c r="AM51" s="198"/>
      <c r="AN51" s="199"/>
      <c r="AO51" s="200"/>
    </row>
    <row r="52" spans="1:42" ht="16.5" customHeight="1" x14ac:dyDescent="0.15">
      <c r="A52" s="183" t="s">
        <v>261</v>
      </c>
      <c r="B52" s="183">
        <v>6183</v>
      </c>
      <c r="C52" s="184" t="s">
        <v>335</v>
      </c>
      <c r="D52" s="312"/>
      <c r="E52" s="313"/>
      <c r="F52" s="313"/>
      <c r="G52" s="313"/>
      <c r="H52" s="313"/>
      <c r="I52" s="313"/>
      <c r="J52" s="314"/>
      <c r="K52" s="317"/>
      <c r="L52" s="318"/>
      <c r="M52" s="318"/>
      <c r="N52" s="318"/>
      <c r="O52" s="318"/>
      <c r="P52" s="318"/>
      <c r="Q52" s="318"/>
      <c r="R52" s="185" t="s">
        <v>241</v>
      </c>
      <c r="S52" s="186"/>
      <c r="T52" s="186"/>
      <c r="U52" s="186"/>
      <c r="V52" s="186"/>
      <c r="W52" s="186"/>
      <c r="X52" s="186"/>
      <c r="Y52" s="186"/>
      <c r="Z52" s="196"/>
      <c r="AA52" s="186"/>
      <c r="AB52" s="186"/>
      <c r="AC52" s="186"/>
      <c r="AD52" s="192"/>
      <c r="AE52" s="197"/>
      <c r="AF52" s="196"/>
      <c r="AG52" s="186"/>
      <c r="AH52" s="196" t="s">
        <v>207</v>
      </c>
      <c r="AI52" s="186" t="s">
        <v>336</v>
      </c>
      <c r="AJ52" s="197"/>
      <c r="AK52" s="186"/>
      <c r="AL52" s="186" t="s">
        <v>216</v>
      </c>
      <c r="AM52" s="198"/>
      <c r="AN52" s="199"/>
      <c r="AO52" s="200"/>
    </row>
    <row r="53" spans="1:42" ht="17.100000000000001" customHeight="1" x14ac:dyDescent="0.15">
      <c r="A53" s="183" t="s">
        <v>261</v>
      </c>
      <c r="B53" s="183">
        <v>6110</v>
      </c>
      <c r="C53" s="184" t="s">
        <v>337</v>
      </c>
      <c r="D53" s="201"/>
      <c r="E53" s="202"/>
      <c r="F53" s="202"/>
      <c r="G53" s="202"/>
      <c r="H53" s="202"/>
      <c r="I53" s="202"/>
      <c r="J53" s="203"/>
      <c r="K53" s="201"/>
      <c r="L53" s="202"/>
      <c r="M53" s="202"/>
      <c r="N53" s="202"/>
      <c r="O53" s="202"/>
      <c r="P53" s="202"/>
      <c r="Q53" s="202"/>
      <c r="R53" s="185" t="s">
        <v>244</v>
      </c>
      <c r="S53" s="186"/>
      <c r="T53" s="186"/>
      <c r="U53" s="186"/>
      <c r="V53" s="186"/>
      <c r="W53" s="186"/>
      <c r="X53" s="186"/>
      <c r="Y53" s="186"/>
      <c r="Z53" s="196"/>
      <c r="AA53" s="186"/>
      <c r="AB53" s="186"/>
      <c r="AC53" s="186"/>
      <c r="AD53" s="192"/>
      <c r="AE53" s="197"/>
      <c r="AF53" s="196"/>
      <c r="AG53" s="186"/>
      <c r="AH53" s="196" t="s">
        <v>207</v>
      </c>
      <c r="AI53" s="186" t="s">
        <v>338</v>
      </c>
      <c r="AJ53" s="197"/>
      <c r="AK53" s="186"/>
      <c r="AL53" s="186" t="s">
        <v>216</v>
      </c>
      <c r="AM53" s="198"/>
      <c r="AN53" s="199"/>
      <c r="AO53" s="200"/>
    </row>
    <row r="54" spans="1:42" ht="17.100000000000001" customHeight="1" x14ac:dyDescent="0.15">
      <c r="A54" s="183" t="s">
        <v>261</v>
      </c>
      <c r="B54" s="183">
        <v>6184</v>
      </c>
      <c r="C54" s="184" t="s">
        <v>339</v>
      </c>
      <c r="D54" s="201"/>
      <c r="E54" s="202"/>
      <c r="F54" s="202"/>
      <c r="G54" s="202"/>
      <c r="H54" s="202"/>
      <c r="I54" s="202"/>
      <c r="J54" s="203"/>
      <c r="K54" s="201"/>
      <c r="L54" s="202"/>
      <c r="M54" s="202"/>
      <c r="N54" s="202"/>
      <c r="O54" s="202"/>
      <c r="P54" s="202"/>
      <c r="Q54" s="202"/>
      <c r="R54" s="185" t="s">
        <v>247</v>
      </c>
      <c r="S54" s="186"/>
      <c r="T54" s="186"/>
      <c r="U54" s="186"/>
      <c r="V54" s="186"/>
      <c r="W54" s="186"/>
      <c r="X54" s="186"/>
      <c r="Y54" s="186"/>
      <c r="Z54" s="196"/>
      <c r="AA54" s="186"/>
      <c r="AB54" s="186"/>
      <c r="AC54" s="186"/>
      <c r="AD54" s="192"/>
      <c r="AE54" s="197"/>
      <c r="AF54" s="196"/>
      <c r="AG54" s="186"/>
      <c r="AH54" s="196" t="s">
        <v>207</v>
      </c>
      <c r="AI54" s="186" t="s">
        <v>340</v>
      </c>
      <c r="AJ54" s="197"/>
      <c r="AK54" s="186"/>
      <c r="AL54" s="186" t="s">
        <v>216</v>
      </c>
      <c r="AM54" s="198"/>
      <c r="AN54" s="199"/>
      <c r="AO54" s="200"/>
    </row>
    <row r="55" spans="1:42" ht="17.100000000000001" customHeight="1" x14ac:dyDescent="0.15">
      <c r="A55" s="183" t="s">
        <v>261</v>
      </c>
      <c r="B55" s="183">
        <v>6111</v>
      </c>
      <c r="C55" s="184" t="s">
        <v>341</v>
      </c>
      <c r="D55" s="201"/>
      <c r="E55" s="202"/>
      <c r="F55" s="202"/>
      <c r="G55" s="202"/>
      <c r="H55" s="202"/>
      <c r="I55" s="202"/>
      <c r="J55" s="203"/>
      <c r="K55" s="201"/>
      <c r="L55" s="202"/>
      <c r="M55" s="202"/>
      <c r="N55" s="202"/>
      <c r="O55" s="202"/>
      <c r="P55" s="202"/>
      <c r="Q55" s="202"/>
      <c r="R55" s="185" t="s">
        <v>250</v>
      </c>
      <c r="S55" s="186"/>
      <c r="T55" s="186"/>
      <c r="U55" s="186"/>
      <c r="V55" s="186"/>
      <c r="W55" s="186"/>
      <c r="X55" s="186"/>
      <c r="Y55" s="186"/>
      <c r="Z55" s="196"/>
      <c r="AA55" s="186"/>
      <c r="AB55" s="186"/>
      <c r="AC55" s="186"/>
      <c r="AD55" s="192"/>
      <c r="AE55" s="197"/>
      <c r="AF55" s="196"/>
      <c r="AG55" s="186"/>
      <c r="AH55" s="196" t="s">
        <v>207</v>
      </c>
      <c r="AI55" s="186" t="s">
        <v>342</v>
      </c>
      <c r="AJ55" s="197"/>
      <c r="AK55" s="186"/>
      <c r="AL55" s="186" t="s">
        <v>216</v>
      </c>
      <c r="AM55" s="198"/>
      <c r="AN55" s="199"/>
      <c r="AO55" s="200"/>
    </row>
    <row r="56" spans="1:42" s="132" customFormat="1" ht="17.100000000000001" customHeight="1" x14ac:dyDescent="0.15">
      <c r="A56" s="204" t="s">
        <v>54</v>
      </c>
      <c r="B56" s="183">
        <v>6380</v>
      </c>
      <c r="C56" s="184" t="s">
        <v>343</v>
      </c>
      <c r="D56" s="205"/>
      <c r="E56" s="206"/>
      <c r="F56" s="206"/>
      <c r="G56" s="206"/>
      <c r="H56" s="206"/>
      <c r="I56" s="206"/>
      <c r="J56" s="207"/>
      <c r="K56" s="208"/>
      <c r="L56" s="209"/>
      <c r="M56" s="209"/>
      <c r="N56" s="209"/>
      <c r="O56" s="209"/>
      <c r="P56" s="209"/>
      <c r="Q56" s="209"/>
      <c r="R56" s="185" t="s">
        <v>253</v>
      </c>
      <c r="S56" s="186"/>
      <c r="T56" s="186"/>
      <c r="U56" s="186"/>
      <c r="V56" s="186"/>
      <c r="W56" s="186"/>
      <c r="X56" s="186"/>
      <c r="Y56" s="186"/>
      <c r="Z56" s="186"/>
      <c r="AA56" s="186"/>
      <c r="AB56" s="186"/>
      <c r="AC56" s="196"/>
      <c r="AD56" s="197"/>
      <c r="AE56" s="197"/>
      <c r="AF56" s="197"/>
      <c r="AG56" s="197"/>
      <c r="AH56" s="196" t="s">
        <v>207</v>
      </c>
      <c r="AI56" s="186" t="s">
        <v>344</v>
      </c>
      <c r="AJ56" s="197"/>
      <c r="AK56" s="186"/>
      <c r="AL56" s="186" t="s">
        <v>216</v>
      </c>
      <c r="AM56" s="186"/>
      <c r="AN56" s="210"/>
      <c r="AO56" s="211"/>
      <c r="AP56" s="26"/>
    </row>
    <row r="57" spans="1:42" ht="17.100000000000001" customHeight="1" x14ac:dyDescent="0.15">
      <c r="A57" s="183" t="s">
        <v>261</v>
      </c>
      <c r="B57" s="183">
        <v>6185</v>
      </c>
      <c r="C57" s="184" t="s">
        <v>345</v>
      </c>
      <c r="D57" s="212"/>
      <c r="E57" s="202"/>
      <c r="F57" s="202"/>
      <c r="G57" s="202"/>
      <c r="H57" s="202"/>
      <c r="I57" s="202"/>
      <c r="J57" s="203"/>
      <c r="K57" s="315" t="s">
        <v>346</v>
      </c>
      <c r="L57" s="316"/>
      <c r="M57" s="316"/>
      <c r="N57" s="316"/>
      <c r="O57" s="316"/>
      <c r="P57" s="316"/>
      <c r="Q57" s="316"/>
      <c r="R57" s="185" t="s">
        <v>238</v>
      </c>
      <c r="S57" s="186"/>
      <c r="T57" s="186"/>
      <c r="U57" s="186"/>
      <c r="V57" s="186"/>
      <c r="W57" s="186"/>
      <c r="X57" s="186"/>
      <c r="Y57" s="186"/>
      <c r="Z57" s="196"/>
      <c r="AA57" s="186"/>
      <c r="AB57" s="186"/>
      <c r="AC57" s="186"/>
      <c r="AD57" s="192"/>
      <c r="AE57" s="197"/>
      <c r="AF57" s="196"/>
      <c r="AG57" s="186"/>
      <c r="AH57" s="196" t="s">
        <v>207</v>
      </c>
      <c r="AI57" s="186" t="s">
        <v>347</v>
      </c>
      <c r="AJ57" s="197"/>
      <c r="AK57" s="186"/>
      <c r="AL57" s="186" t="s">
        <v>216</v>
      </c>
      <c r="AM57" s="198"/>
      <c r="AN57" s="199"/>
      <c r="AO57" s="200"/>
    </row>
    <row r="58" spans="1:42" ht="17.100000000000001" customHeight="1" x14ac:dyDescent="0.15">
      <c r="A58" s="183" t="s">
        <v>261</v>
      </c>
      <c r="B58" s="183">
        <v>6186</v>
      </c>
      <c r="C58" s="184" t="s">
        <v>348</v>
      </c>
      <c r="D58" s="212"/>
      <c r="E58" s="202"/>
      <c r="F58" s="202"/>
      <c r="G58" s="202"/>
      <c r="H58" s="202"/>
      <c r="I58" s="202"/>
      <c r="J58" s="203"/>
      <c r="K58" s="317"/>
      <c r="L58" s="318"/>
      <c r="M58" s="318"/>
      <c r="N58" s="318"/>
      <c r="O58" s="318"/>
      <c r="P58" s="318"/>
      <c r="Q58" s="318"/>
      <c r="R58" s="185" t="s">
        <v>241</v>
      </c>
      <c r="S58" s="186"/>
      <c r="T58" s="186"/>
      <c r="U58" s="186"/>
      <c r="V58" s="186"/>
      <c r="W58" s="186"/>
      <c r="X58" s="186"/>
      <c r="Y58" s="186"/>
      <c r="Z58" s="196"/>
      <c r="AA58" s="186"/>
      <c r="AB58" s="186"/>
      <c r="AC58" s="186"/>
      <c r="AD58" s="192"/>
      <c r="AE58" s="197"/>
      <c r="AF58" s="196"/>
      <c r="AG58" s="186"/>
      <c r="AH58" s="196" t="s">
        <v>207</v>
      </c>
      <c r="AI58" s="186" t="s">
        <v>349</v>
      </c>
      <c r="AJ58" s="197"/>
      <c r="AK58" s="186"/>
      <c r="AL58" s="186" t="s">
        <v>216</v>
      </c>
      <c r="AM58" s="198"/>
      <c r="AN58" s="199"/>
      <c r="AO58" s="200"/>
    </row>
    <row r="59" spans="1:42" ht="13.7" customHeight="1" x14ac:dyDescent="0.15">
      <c r="A59" s="183" t="s">
        <v>261</v>
      </c>
      <c r="B59" s="183">
        <v>6187</v>
      </c>
      <c r="C59" s="184" t="s">
        <v>350</v>
      </c>
      <c r="D59" s="201"/>
      <c r="E59" s="202"/>
      <c r="F59" s="202"/>
      <c r="G59" s="202"/>
      <c r="H59" s="202"/>
      <c r="I59" s="202"/>
      <c r="J59" s="203"/>
      <c r="K59" s="201"/>
      <c r="L59" s="202"/>
      <c r="M59" s="202"/>
      <c r="N59" s="202"/>
      <c r="O59" s="202"/>
      <c r="P59" s="202"/>
      <c r="Q59" s="202"/>
      <c r="R59" s="185" t="s">
        <v>244</v>
      </c>
      <c r="S59" s="186"/>
      <c r="T59" s="186"/>
      <c r="U59" s="186"/>
      <c r="V59" s="186"/>
      <c r="W59" s="186"/>
      <c r="X59" s="186"/>
      <c r="Y59" s="186"/>
      <c r="Z59" s="196"/>
      <c r="AA59" s="186"/>
      <c r="AB59" s="186"/>
      <c r="AC59" s="186"/>
      <c r="AD59" s="192"/>
      <c r="AE59" s="197"/>
      <c r="AF59" s="196"/>
      <c r="AG59" s="186"/>
      <c r="AH59" s="196" t="s">
        <v>207</v>
      </c>
      <c r="AI59" s="186" t="s">
        <v>351</v>
      </c>
      <c r="AJ59" s="197"/>
      <c r="AK59" s="186"/>
      <c r="AL59" s="186" t="s">
        <v>216</v>
      </c>
      <c r="AM59" s="198"/>
      <c r="AN59" s="199"/>
      <c r="AO59" s="200"/>
    </row>
    <row r="60" spans="1:42" ht="17.100000000000001" customHeight="1" x14ac:dyDescent="0.15">
      <c r="A60" s="183" t="s">
        <v>261</v>
      </c>
      <c r="B60" s="183">
        <v>6188</v>
      </c>
      <c r="C60" s="184" t="s">
        <v>352</v>
      </c>
      <c r="D60" s="201"/>
      <c r="E60" s="202"/>
      <c r="F60" s="202"/>
      <c r="G60" s="202"/>
      <c r="H60" s="202"/>
      <c r="I60" s="202"/>
      <c r="J60" s="203"/>
      <c r="K60" s="201"/>
      <c r="L60" s="202"/>
      <c r="M60" s="202"/>
      <c r="N60" s="202"/>
      <c r="O60" s="202"/>
      <c r="P60" s="202"/>
      <c r="Q60" s="202"/>
      <c r="R60" s="185" t="s">
        <v>247</v>
      </c>
      <c r="S60" s="186"/>
      <c r="T60" s="186"/>
      <c r="U60" s="186"/>
      <c r="V60" s="186"/>
      <c r="W60" s="186"/>
      <c r="X60" s="186"/>
      <c r="Y60" s="186"/>
      <c r="Z60" s="196"/>
      <c r="AA60" s="186"/>
      <c r="AB60" s="186"/>
      <c r="AC60" s="186"/>
      <c r="AD60" s="192"/>
      <c r="AE60" s="197"/>
      <c r="AF60" s="196"/>
      <c r="AG60" s="186"/>
      <c r="AH60" s="196" t="s">
        <v>207</v>
      </c>
      <c r="AI60" s="186" t="s">
        <v>353</v>
      </c>
      <c r="AJ60" s="197"/>
      <c r="AK60" s="186"/>
      <c r="AL60" s="186" t="s">
        <v>216</v>
      </c>
      <c r="AM60" s="198"/>
      <c r="AN60" s="199"/>
      <c r="AO60" s="200"/>
    </row>
    <row r="61" spans="1:42" ht="17.100000000000001" customHeight="1" x14ac:dyDescent="0.15">
      <c r="A61" s="183" t="s">
        <v>261</v>
      </c>
      <c r="B61" s="183">
        <v>6189</v>
      </c>
      <c r="C61" s="184" t="s">
        <v>354</v>
      </c>
      <c r="D61" s="201"/>
      <c r="E61" s="202"/>
      <c r="F61" s="202"/>
      <c r="G61" s="202"/>
      <c r="H61" s="202"/>
      <c r="I61" s="202"/>
      <c r="J61" s="203"/>
      <c r="K61" s="201"/>
      <c r="L61" s="202"/>
      <c r="M61" s="202"/>
      <c r="N61" s="202"/>
      <c r="O61" s="202"/>
      <c r="P61" s="202"/>
      <c r="Q61" s="202"/>
      <c r="R61" s="185" t="s">
        <v>250</v>
      </c>
      <c r="S61" s="186"/>
      <c r="T61" s="186"/>
      <c r="U61" s="186"/>
      <c r="V61" s="186"/>
      <c r="W61" s="186"/>
      <c r="X61" s="186"/>
      <c r="Y61" s="186"/>
      <c r="Z61" s="196"/>
      <c r="AA61" s="186"/>
      <c r="AB61" s="186"/>
      <c r="AC61" s="186"/>
      <c r="AD61" s="192"/>
      <c r="AE61" s="197"/>
      <c r="AF61" s="196"/>
      <c r="AG61" s="186"/>
      <c r="AH61" s="196" t="s">
        <v>207</v>
      </c>
      <c r="AI61" s="186" t="s">
        <v>355</v>
      </c>
      <c r="AJ61" s="197"/>
      <c r="AK61" s="186"/>
      <c r="AL61" s="186" t="s">
        <v>216</v>
      </c>
      <c r="AM61" s="198"/>
      <c r="AN61" s="199"/>
      <c r="AO61" s="200"/>
    </row>
    <row r="62" spans="1:42" ht="17.100000000000001" customHeight="1" x14ac:dyDescent="0.15">
      <c r="A62" s="204" t="s">
        <v>54</v>
      </c>
      <c r="B62" s="183">
        <v>6190</v>
      </c>
      <c r="C62" s="184" t="s">
        <v>356</v>
      </c>
      <c r="D62" s="208"/>
      <c r="E62" s="209"/>
      <c r="F62" s="209"/>
      <c r="G62" s="209"/>
      <c r="H62" s="209"/>
      <c r="I62" s="209"/>
      <c r="J62" s="209"/>
      <c r="K62" s="208"/>
      <c r="L62" s="209"/>
      <c r="M62" s="209"/>
      <c r="N62" s="209"/>
      <c r="O62" s="209"/>
      <c r="P62" s="209"/>
      <c r="Q62" s="209"/>
      <c r="R62" s="185" t="s">
        <v>253</v>
      </c>
      <c r="S62" s="186"/>
      <c r="T62" s="186"/>
      <c r="U62" s="186"/>
      <c r="V62" s="186"/>
      <c r="W62" s="186"/>
      <c r="X62" s="186"/>
      <c r="Y62" s="186"/>
      <c r="Z62" s="186"/>
      <c r="AA62" s="186"/>
      <c r="AB62" s="186"/>
      <c r="AC62" s="196"/>
      <c r="AD62" s="197"/>
      <c r="AE62" s="197"/>
      <c r="AF62" s="197"/>
      <c r="AG62" s="197"/>
      <c r="AH62" s="196" t="s">
        <v>207</v>
      </c>
      <c r="AI62" s="186" t="s">
        <v>357</v>
      </c>
      <c r="AJ62" s="197"/>
      <c r="AK62" s="186"/>
      <c r="AL62" s="186" t="s">
        <v>216</v>
      </c>
      <c r="AM62" s="186"/>
      <c r="AN62" s="210"/>
      <c r="AO62" s="213"/>
    </row>
    <row r="64" spans="1:42" ht="17.100000000000001" customHeight="1" x14ac:dyDescent="0.2">
      <c r="B64" s="29" t="s">
        <v>358</v>
      </c>
    </row>
    <row r="66" spans="1:41" ht="17.100000000000001" customHeight="1" x14ac:dyDescent="0.15">
      <c r="A66" s="30" t="s">
        <v>255</v>
      </c>
      <c r="B66" s="31"/>
      <c r="C66" s="39" t="s">
        <v>256</v>
      </c>
      <c r="D66" s="33"/>
      <c r="E66" s="34"/>
      <c r="F66" s="34"/>
      <c r="G66" s="34"/>
      <c r="H66" s="34"/>
      <c r="I66" s="34"/>
      <c r="J66" s="34"/>
      <c r="K66" s="34"/>
      <c r="L66" s="34"/>
      <c r="M66" s="34"/>
      <c r="N66" s="34"/>
      <c r="O66" s="34"/>
      <c r="P66" s="34"/>
      <c r="Q66" s="34"/>
      <c r="R66" s="34"/>
      <c r="S66" s="103"/>
      <c r="T66" s="35" t="s">
        <v>11</v>
      </c>
      <c r="U66" s="35"/>
      <c r="V66" s="34"/>
      <c r="W66" s="34"/>
      <c r="X66" s="34"/>
      <c r="Y66" s="34"/>
      <c r="Z66" s="34"/>
      <c r="AA66" s="34"/>
      <c r="AB66" s="34"/>
      <c r="AC66" s="34"/>
      <c r="AD66" s="34"/>
      <c r="AE66" s="34"/>
      <c r="AF66" s="34"/>
      <c r="AG66" s="34"/>
      <c r="AH66" s="34"/>
      <c r="AI66" s="34"/>
      <c r="AJ66" s="34"/>
      <c r="AK66" s="34"/>
      <c r="AL66" s="34"/>
      <c r="AM66" s="49"/>
      <c r="AN66" s="38" t="s">
        <v>257</v>
      </c>
      <c r="AO66" s="38" t="s">
        <v>258</v>
      </c>
    </row>
    <row r="67" spans="1:41" ht="17.100000000000001" customHeight="1" x14ac:dyDescent="0.15">
      <c r="A67" s="158" t="s">
        <v>259</v>
      </c>
      <c r="B67" s="159" t="s">
        <v>260</v>
      </c>
      <c r="C67" s="70"/>
      <c r="D67" s="56"/>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70"/>
      <c r="AN67" s="160" t="s">
        <v>153</v>
      </c>
      <c r="AO67" s="160" t="s">
        <v>154</v>
      </c>
    </row>
    <row r="68" spans="1:41" ht="17.100000000000001" customHeight="1" x14ac:dyDescent="0.15">
      <c r="A68" s="43" t="s">
        <v>261</v>
      </c>
      <c r="B68" s="43">
        <v>8001</v>
      </c>
      <c r="C68" s="161" t="s">
        <v>359</v>
      </c>
      <c r="D68" s="251" t="s">
        <v>263</v>
      </c>
      <c r="E68" s="252"/>
      <c r="F68" s="252"/>
      <c r="G68" s="252"/>
      <c r="H68" s="252"/>
      <c r="I68" s="252"/>
      <c r="J68" s="252"/>
      <c r="K68" s="253"/>
      <c r="L68" s="105" t="s">
        <v>264</v>
      </c>
      <c r="M68" s="36"/>
      <c r="N68" s="36"/>
      <c r="O68" s="45"/>
      <c r="P68" s="45"/>
      <c r="Q68" s="45"/>
      <c r="R68" s="45"/>
      <c r="S68" s="45"/>
      <c r="T68" s="45"/>
      <c r="U68" s="45"/>
      <c r="V68" s="36"/>
      <c r="W68" s="162"/>
      <c r="X68" s="64"/>
      <c r="Y68" s="36"/>
      <c r="Z68" s="91"/>
      <c r="AA68" s="163"/>
      <c r="AB68" s="248">
        <f>P9</f>
        <v>1798</v>
      </c>
      <c r="AC68" s="248"/>
      <c r="AD68" s="50" t="s">
        <v>154</v>
      </c>
      <c r="AE68" s="51"/>
      <c r="AF68" s="53"/>
      <c r="AG68" s="36"/>
      <c r="AH68" s="36"/>
      <c r="AI68" s="36"/>
      <c r="AJ68" s="36"/>
      <c r="AK68" s="36"/>
      <c r="AL68" s="36"/>
      <c r="AM68" s="91"/>
      <c r="AN68" s="54">
        <f>ROUND(AB68*AJ70,0)</f>
        <v>1259</v>
      </c>
      <c r="AO68" s="55" t="s">
        <v>265</v>
      </c>
    </row>
    <row r="69" spans="1:41" ht="17.100000000000001" customHeight="1" x14ac:dyDescent="0.15">
      <c r="A69" s="43" t="s">
        <v>261</v>
      </c>
      <c r="B69" s="43">
        <v>8002</v>
      </c>
      <c r="C69" s="161" t="s">
        <v>360</v>
      </c>
      <c r="D69" s="254"/>
      <c r="E69" s="255"/>
      <c r="F69" s="255"/>
      <c r="G69" s="255"/>
      <c r="H69" s="255"/>
      <c r="I69" s="255"/>
      <c r="J69" s="255"/>
      <c r="K69" s="256"/>
      <c r="L69" s="111"/>
      <c r="M69" s="58"/>
      <c r="N69" s="58"/>
      <c r="O69" s="66"/>
      <c r="P69" s="66"/>
      <c r="Q69" s="66"/>
      <c r="R69" s="66"/>
      <c r="S69" s="66"/>
      <c r="T69" s="66"/>
      <c r="U69" s="66"/>
      <c r="V69" s="58"/>
      <c r="W69" s="164"/>
      <c r="X69" s="165"/>
      <c r="Y69" s="58"/>
      <c r="Z69" s="59"/>
      <c r="AA69" s="78"/>
      <c r="AB69" s="248">
        <f t="shared" ref="AB69:AB73" si="3">AG9</f>
        <v>59</v>
      </c>
      <c r="AC69" s="248"/>
      <c r="AD69" s="50" t="s">
        <v>154</v>
      </c>
      <c r="AE69" s="50"/>
      <c r="AF69" s="53"/>
      <c r="AG69" s="94"/>
      <c r="AH69" s="27" t="s">
        <v>361</v>
      </c>
      <c r="AI69" s="95"/>
      <c r="AM69" s="80"/>
      <c r="AN69" s="54">
        <f>ROUND(AB69*AJ70,0)</f>
        <v>41</v>
      </c>
      <c r="AO69" s="55" t="s">
        <v>163</v>
      </c>
    </row>
    <row r="70" spans="1:41" ht="17.100000000000001" customHeight="1" x14ac:dyDescent="0.15">
      <c r="A70" s="43" t="s">
        <v>261</v>
      </c>
      <c r="B70" s="43">
        <v>8011</v>
      </c>
      <c r="C70" s="104" t="s">
        <v>362</v>
      </c>
      <c r="D70" s="61"/>
      <c r="E70" s="62"/>
      <c r="F70" s="62"/>
      <c r="G70" s="62"/>
      <c r="H70" s="62"/>
      <c r="I70" s="62"/>
      <c r="J70" s="62"/>
      <c r="K70" s="63"/>
      <c r="L70" s="105" t="s">
        <v>268</v>
      </c>
      <c r="M70" s="36"/>
      <c r="N70" s="36"/>
      <c r="O70" s="45"/>
      <c r="P70" s="45"/>
      <c r="Q70" s="45"/>
      <c r="R70" s="45"/>
      <c r="S70" s="45"/>
      <c r="T70" s="45"/>
      <c r="U70" s="45"/>
      <c r="V70" s="36"/>
      <c r="W70" s="162"/>
      <c r="X70" s="64"/>
      <c r="Y70" s="36"/>
      <c r="Z70" s="91"/>
      <c r="AA70" s="163"/>
      <c r="AB70" s="248">
        <f>P11</f>
        <v>3621</v>
      </c>
      <c r="AC70" s="248"/>
      <c r="AD70" s="50" t="s">
        <v>154</v>
      </c>
      <c r="AE70" s="50"/>
      <c r="AF70" s="53"/>
      <c r="AH70" s="26"/>
      <c r="AI70" s="95" t="s">
        <v>363</v>
      </c>
      <c r="AJ70" s="319">
        <v>0.7</v>
      </c>
      <c r="AK70" s="319"/>
      <c r="AL70" s="146"/>
      <c r="AM70" s="80"/>
      <c r="AN70" s="54">
        <f>ROUND(AB70*AJ70,0)</f>
        <v>2535</v>
      </c>
      <c r="AO70" s="55" t="s">
        <v>265</v>
      </c>
    </row>
    <row r="71" spans="1:41" ht="17.100000000000001" customHeight="1" x14ac:dyDescent="0.15">
      <c r="A71" s="43" t="s">
        <v>261</v>
      </c>
      <c r="B71" s="43">
        <v>8012</v>
      </c>
      <c r="C71" s="104" t="s">
        <v>364</v>
      </c>
      <c r="D71" s="65"/>
      <c r="E71" s="66"/>
      <c r="F71" s="66"/>
      <c r="G71" s="66"/>
      <c r="H71" s="66"/>
      <c r="I71" s="66"/>
      <c r="J71" s="66"/>
      <c r="K71" s="67"/>
      <c r="L71" s="111"/>
      <c r="M71" s="58"/>
      <c r="N71" s="58"/>
      <c r="O71" s="66"/>
      <c r="P71" s="66"/>
      <c r="Q71" s="66"/>
      <c r="R71" s="66"/>
      <c r="S71" s="66"/>
      <c r="T71" s="66"/>
      <c r="U71" s="66"/>
      <c r="V71" s="58"/>
      <c r="W71" s="164"/>
      <c r="X71" s="165"/>
      <c r="Y71" s="58"/>
      <c r="Z71" s="59"/>
      <c r="AA71" s="78"/>
      <c r="AB71" s="248">
        <f t="shared" si="3"/>
        <v>119</v>
      </c>
      <c r="AC71" s="248"/>
      <c r="AD71" s="50" t="s">
        <v>154</v>
      </c>
      <c r="AE71" s="51"/>
      <c r="AF71" s="31"/>
      <c r="AG71" s="26"/>
      <c r="AH71" s="26"/>
      <c r="AI71" s="139"/>
      <c r="AJ71" s="146"/>
      <c r="AK71" s="146"/>
      <c r="AL71" s="146"/>
      <c r="AM71" s="80"/>
      <c r="AN71" s="54">
        <f>ROUND(AB71*AJ70,0)</f>
        <v>83</v>
      </c>
      <c r="AO71" s="55" t="s">
        <v>163</v>
      </c>
    </row>
    <row r="72" spans="1:41" ht="17.100000000000001" customHeight="1" x14ac:dyDescent="0.15">
      <c r="A72" s="43" t="s">
        <v>261</v>
      </c>
      <c r="B72" s="43">
        <v>8003</v>
      </c>
      <c r="C72" s="161" t="s">
        <v>365</v>
      </c>
      <c r="D72" s="251" t="s">
        <v>271</v>
      </c>
      <c r="E72" s="252"/>
      <c r="F72" s="252"/>
      <c r="G72" s="252"/>
      <c r="H72" s="252"/>
      <c r="I72" s="252"/>
      <c r="J72" s="252"/>
      <c r="K72" s="253"/>
      <c r="L72" s="113" t="s">
        <v>264</v>
      </c>
      <c r="M72" s="50"/>
      <c r="N72" s="50"/>
      <c r="O72" s="107"/>
      <c r="P72" s="107"/>
      <c r="Q72" s="107"/>
      <c r="R72" s="107"/>
      <c r="S72" s="268" t="s">
        <v>366</v>
      </c>
      <c r="T72" s="268"/>
      <c r="U72" s="268"/>
      <c r="V72" s="268"/>
      <c r="W72" s="268"/>
      <c r="X72" s="268"/>
      <c r="Y72" s="268"/>
      <c r="Z72" s="305"/>
      <c r="AA72" s="78"/>
      <c r="AB72" s="248">
        <f t="shared" si="3"/>
        <v>436</v>
      </c>
      <c r="AC72" s="248"/>
      <c r="AD72" s="50" t="s">
        <v>154</v>
      </c>
      <c r="AE72" s="51"/>
      <c r="AF72" s="31"/>
      <c r="AG72" s="26"/>
      <c r="AM72" s="80"/>
      <c r="AN72" s="54">
        <f>ROUND(AB72*AJ70,0)</f>
        <v>305</v>
      </c>
      <c r="AO72" s="55" t="s">
        <v>173</v>
      </c>
    </row>
    <row r="73" spans="1:41" ht="17.100000000000001" customHeight="1" x14ac:dyDescent="0.15">
      <c r="A73" s="43" t="s">
        <v>261</v>
      </c>
      <c r="B73" s="43">
        <v>8013</v>
      </c>
      <c r="C73" s="104" t="s">
        <v>367</v>
      </c>
      <c r="D73" s="302"/>
      <c r="E73" s="303"/>
      <c r="F73" s="303"/>
      <c r="G73" s="303"/>
      <c r="H73" s="303"/>
      <c r="I73" s="303"/>
      <c r="J73" s="303"/>
      <c r="K73" s="304"/>
      <c r="L73" s="113" t="s">
        <v>268</v>
      </c>
      <c r="M73" s="50"/>
      <c r="N73" s="50"/>
      <c r="O73" s="107"/>
      <c r="P73" s="107"/>
      <c r="Q73" s="107"/>
      <c r="R73" s="107"/>
      <c r="S73" s="268" t="s">
        <v>274</v>
      </c>
      <c r="T73" s="268"/>
      <c r="U73" s="268"/>
      <c r="V73" s="268"/>
      <c r="W73" s="268"/>
      <c r="X73" s="268"/>
      <c r="Y73" s="268"/>
      <c r="Z73" s="305"/>
      <c r="AA73" s="78"/>
      <c r="AB73" s="248">
        <f t="shared" si="3"/>
        <v>447</v>
      </c>
      <c r="AC73" s="248"/>
      <c r="AD73" s="50" t="s">
        <v>154</v>
      </c>
      <c r="AE73" s="100"/>
      <c r="AF73" s="53"/>
      <c r="AG73" s="58"/>
      <c r="AH73" s="58"/>
      <c r="AI73" s="123"/>
      <c r="AJ73" s="149"/>
      <c r="AK73" s="149"/>
      <c r="AL73" s="149"/>
      <c r="AM73" s="59"/>
      <c r="AN73" s="54">
        <f>ROUND(AB73*AJ70,0)</f>
        <v>313</v>
      </c>
      <c r="AO73" s="84"/>
    </row>
    <row r="75" spans="1:41" ht="17.100000000000001" customHeight="1" x14ac:dyDescent="0.2">
      <c r="B75" s="29" t="s">
        <v>368</v>
      </c>
    </row>
    <row r="77" spans="1:41" ht="17.100000000000001" customHeight="1" x14ac:dyDescent="0.15">
      <c r="A77" s="30" t="s">
        <v>255</v>
      </c>
      <c r="B77" s="31"/>
      <c r="C77" s="39" t="s">
        <v>256</v>
      </c>
      <c r="D77" s="33"/>
      <c r="E77" s="34"/>
      <c r="F77" s="34"/>
      <c r="G77" s="34"/>
      <c r="H77" s="34"/>
      <c r="I77" s="34"/>
      <c r="J77" s="34"/>
      <c r="K77" s="34"/>
      <c r="L77" s="34"/>
      <c r="M77" s="34"/>
      <c r="N77" s="34"/>
      <c r="O77" s="34"/>
      <c r="P77" s="34"/>
      <c r="Q77" s="34"/>
      <c r="R77" s="34"/>
      <c r="S77" s="103"/>
      <c r="T77" s="35" t="s">
        <v>11</v>
      </c>
      <c r="U77" s="35"/>
      <c r="V77" s="34"/>
      <c r="W77" s="34"/>
      <c r="X77" s="34"/>
      <c r="Y77" s="34"/>
      <c r="Z77" s="34"/>
      <c r="AA77" s="34"/>
      <c r="AB77" s="34"/>
      <c r="AC77" s="34"/>
      <c r="AD77" s="34"/>
      <c r="AE77" s="34"/>
      <c r="AF77" s="34"/>
      <c r="AG77" s="34"/>
      <c r="AH77" s="34"/>
      <c r="AI77" s="34"/>
      <c r="AJ77" s="34"/>
      <c r="AK77" s="34"/>
      <c r="AL77" s="34"/>
      <c r="AM77" s="49"/>
      <c r="AN77" s="38" t="s">
        <v>257</v>
      </c>
      <c r="AO77" s="38" t="s">
        <v>258</v>
      </c>
    </row>
    <row r="78" spans="1:41" ht="17.100000000000001" customHeight="1" x14ac:dyDescent="0.15">
      <c r="A78" s="158" t="s">
        <v>259</v>
      </c>
      <c r="B78" s="159" t="s">
        <v>260</v>
      </c>
      <c r="C78" s="70"/>
      <c r="D78" s="56"/>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40"/>
      <c r="AN78" s="160" t="s">
        <v>153</v>
      </c>
      <c r="AO78" s="160" t="s">
        <v>154</v>
      </c>
    </row>
    <row r="79" spans="1:41" ht="17.100000000000001" customHeight="1" x14ac:dyDescent="0.15">
      <c r="A79" s="43" t="s">
        <v>261</v>
      </c>
      <c r="B79" s="43">
        <v>9001</v>
      </c>
      <c r="C79" s="104" t="s">
        <v>369</v>
      </c>
      <c r="D79" s="251" t="s">
        <v>263</v>
      </c>
      <c r="E79" s="252"/>
      <c r="F79" s="252"/>
      <c r="G79" s="252"/>
      <c r="H79" s="252"/>
      <c r="I79" s="252"/>
      <c r="J79" s="252"/>
      <c r="K79" s="253"/>
      <c r="L79" s="105" t="s">
        <v>264</v>
      </c>
      <c r="M79" s="36"/>
      <c r="N79" s="36"/>
      <c r="O79" s="45"/>
      <c r="P79" s="45"/>
      <c r="Q79" s="45"/>
      <c r="R79" s="45"/>
      <c r="S79" s="45"/>
      <c r="T79" s="45"/>
      <c r="U79" s="45"/>
      <c r="V79" s="36"/>
      <c r="W79" s="162"/>
      <c r="X79" s="64"/>
      <c r="Y79" s="36"/>
      <c r="Z79" s="91"/>
      <c r="AA79" s="163"/>
      <c r="AB79" s="248">
        <f t="shared" ref="AB79" si="4">P9</f>
        <v>1798</v>
      </c>
      <c r="AC79" s="306"/>
      <c r="AD79" s="50" t="s">
        <v>154</v>
      </c>
      <c r="AE79" s="100"/>
      <c r="AF79" s="53"/>
      <c r="AG79" s="36"/>
      <c r="AH79" s="36"/>
      <c r="AI79" s="166"/>
      <c r="AJ79" s="36"/>
      <c r="AK79" s="36"/>
      <c r="AL79" s="36"/>
      <c r="AM79" s="91"/>
      <c r="AN79" s="54">
        <f>ROUND(AB79*AJ82,0)</f>
        <v>1259</v>
      </c>
      <c r="AO79" s="55" t="s">
        <v>265</v>
      </c>
    </row>
    <row r="80" spans="1:41" ht="17.100000000000001" customHeight="1" x14ac:dyDescent="0.15">
      <c r="A80" s="43" t="s">
        <v>261</v>
      </c>
      <c r="B80" s="43">
        <v>9002</v>
      </c>
      <c r="C80" s="104" t="s">
        <v>370</v>
      </c>
      <c r="D80" s="254"/>
      <c r="E80" s="255"/>
      <c r="F80" s="255"/>
      <c r="G80" s="255"/>
      <c r="H80" s="255"/>
      <c r="I80" s="255"/>
      <c r="J80" s="255"/>
      <c r="K80" s="256"/>
      <c r="L80" s="111"/>
      <c r="M80" s="58"/>
      <c r="N80" s="58"/>
      <c r="O80" s="66"/>
      <c r="P80" s="66"/>
      <c r="Q80" s="66"/>
      <c r="R80" s="66"/>
      <c r="S80" s="66"/>
      <c r="T80" s="66"/>
      <c r="U80" s="66"/>
      <c r="V80" s="58"/>
      <c r="W80" s="164"/>
      <c r="X80" s="165"/>
      <c r="Y80" s="58"/>
      <c r="Z80" s="59"/>
      <c r="AA80" s="78"/>
      <c r="AB80" s="248">
        <f t="shared" ref="AB80:AB84" si="5">AG9</f>
        <v>59</v>
      </c>
      <c r="AC80" s="306"/>
      <c r="AD80" s="50" t="s">
        <v>154</v>
      </c>
      <c r="AE80" s="50"/>
      <c r="AF80" s="53"/>
      <c r="AG80" s="94"/>
      <c r="AH80" s="255" t="s">
        <v>371</v>
      </c>
      <c r="AI80" s="255"/>
      <c r="AJ80" s="255"/>
      <c r="AK80" s="255"/>
      <c r="AL80" s="255"/>
      <c r="AM80" s="80"/>
      <c r="AN80" s="54">
        <f>ROUND(AB80*AJ82,0)</f>
        <v>41</v>
      </c>
      <c r="AO80" s="55" t="s">
        <v>163</v>
      </c>
    </row>
    <row r="81" spans="1:41" ht="17.100000000000001" customHeight="1" x14ac:dyDescent="0.15">
      <c r="A81" s="43" t="s">
        <v>261</v>
      </c>
      <c r="B81" s="43">
        <v>9011</v>
      </c>
      <c r="C81" s="104" t="s">
        <v>372</v>
      </c>
      <c r="D81" s="61"/>
      <c r="E81" s="62"/>
      <c r="F81" s="62"/>
      <c r="G81" s="62"/>
      <c r="H81" s="62"/>
      <c r="I81" s="62"/>
      <c r="J81" s="62"/>
      <c r="K81" s="63"/>
      <c r="L81" s="105" t="s">
        <v>268</v>
      </c>
      <c r="M81" s="36"/>
      <c r="N81" s="36"/>
      <c r="O81" s="45"/>
      <c r="P81" s="45"/>
      <c r="Q81" s="45"/>
      <c r="R81" s="45"/>
      <c r="S81" s="45"/>
      <c r="T81" s="45"/>
      <c r="U81" s="45"/>
      <c r="V81" s="36"/>
      <c r="W81" s="162"/>
      <c r="X81" s="64"/>
      <c r="Y81" s="36"/>
      <c r="Z81" s="91"/>
      <c r="AA81" s="163"/>
      <c r="AB81" s="248">
        <f t="shared" ref="AB81" si="6">P11</f>
        <v>3621</v>
      </c>
      <c r="AC81" s="306"/>
      <c r="AD81" s="50" t="s">
        <v>154</v>
      </c>
      <c r="AE81" s="50"/>
      <c r="AF81" s="53"/>
      <c r="AH81" s="255"/>
      <c r="AI81" s="255"/>
      <c r="AJ81" s="255"/>
      <c r="AK81" s="255"/>
      <c r="AL81" s="255"/>
      <c r="AM81" s="80"/>
      <c r="AN81" s="54">
        <f>ROUND(AB81*AJ82,0)</f>
        <v>2535</v>
      </c>
      <c r="AO81" s="55" t="s">
        <v>265</v>
      </c>
    </row>
    <row r="82" spans="1:41" ht="17.100000000000001" customHeight="1" x14ac:dyDescent="0.15">
      <c r="A82" s="43" t="s">
        <v>261</v>
      </c>
      <c r="B82" s="43">
        <v>9012</v>
      </c>
      <c r="C82" s="104" t="s">
        <v>373</v>
      </c>
      <c r="D82" s="65"/>
      <c r="E82" s="66"/>
      <c r="F82" s="66"/>
      <c r="G82" s="66"/>
      <c r="H82" s="66"/>
      <c r="I82" s="66"/>
      <c r="J82" s="66"/>
      <c r="K82" s="67"/>
      <c r="L82" s="111"/>
      <c r="M82" s="58"/>
      <c r="N82" s="58"/>
      <c r="O82" s="66"/>
      <c r="P82" s="66"/>
      <c r="Q82" s="66"/>
      <c r="R82" s="66"/>
      <c r="S82" s="66"/>
      <c r="T82" s="66"/>
      <c r="U82" s="66"/>
      <c r="V82" s="58"/>
      <c r="W82" s="164"/>
      <c r="X82" s="165"/>
      <c r="Y82" s="58"/>
      <c r="Z82" s="59"/>
      <c r="AA82" s="78"/>
      <c r="AB82" s="248">
        <f t="shared" si="5"/>
        <v>119</v>
      </c>
      <c r="AC82" s="306"/>
      <c r="AD82" s="50" t="s">
        <v>154</v>
      </c>
      <c r="AE82" s="51"/>
      <c r="AF82" s="31"/>
      <c r="AG82" s="26"/>
      <c r="AH82" s="26"/>
      <c r="AI82" s="95" t="s">
        <v>363</v>
      </c>
      <c r="AJ82" s="319">
        <v>0.7</v>
      </c>
      <c r="AK82" s="319"/>
      <c r="AL82" s="146"/>
      <c r="AM82" s="80"/>
      <c r="AN82" s="54">
        <f>ROUND(AB82*AJ82,0)</f>
        <v>83</v>
      </c>
      <c r="AO82" s="55" t="s">
        <v>163</v>
      </c>
    </row>
    <row r="83" spans="1:41" ht="17.100000000000001" customHeight="1" x14ac:dyDescent="0.15">
      <c r="A83" s="43" t="s">
        <v>261</v>
      </c>
      <c r="B83" s="43">
        <v>9003</v>
      </c>
      <c r="C83" s="104" t="s">
        <v>374</v>
      </c>
      <c r="D83" s="251" t="s">
        <v>271</v>
      </c>
      <c r="E83" s="252"/>
      <c r="F83" s="252"/>
      <c r="G83" s="252"/>
      <c r="H83" s="252"/>
      <c r="I83" s="252"/>
      <c r="J83" s="252"/>
      <c r="K83" s="253"/>
      <c r="L83" s="113" t="s">
        <v>264</v>
      </c>
      <c r="M83" s="50"/>
      <c r="N83" s="50"/>
      <c r="O83" s="107"/>
      <c r="P83" s="107"/>
      <c r="Q83" s="107"/>
      <c r="R83" s="107"/>
      <c r="S83" s="268" t="s">
        <v>366</v>
      </c>
      <c r="T83" s="268"/>
      <c r="U83" s="268"/>
      <c r="V83" s="268"/>
      <c r="W83" s="268"/>
      <c r="X83" s="268"/>
      <c r="Y83" s="268"/>
      <c r="Z83" s="305"/>
      <c r="AA83" s="78"/>
      <c r="AB83" s="248">
        <f t="shared" si="5"/>
        <v>436</v>
      </c>
      <c r="AC83" s="306"/>
      <c r="AD83" s="50" t="s">
        <v>154</v>
      </c>
      <c r="AE83" s="51"/>
      <c r="AF83" s="31"/>
      <c r="AG83" s="26"/>
      <c r="AI83" s="139"/>
      <c r="AJ83" s="146"/>
      <c r="AM83" s="80"/>
      <c r="AN83" s="54">
        <f>ROUND(AB83*AJ82,0)</f>
        <v>305</v>
      </c>
      <c r="AO83" s="55" t="s">
        <v>173</v>
      </c>
    </row>
    <row r="84" spans="1:41" ht="17.100000000000001" customHeight="1" x14ac:dyDescent="0.15">
      <c r="A84" s="43" t="s">
        <v>261</v>
      </c>
      <c r="B84" s="43">
        <v>9013</v>
      </c>
      <c r="C84" s="104" t="s">
        <v>375</v>
      </c>
      <c r="D84" s="302"/>
      <c r="E84" s="303"/>
      <c r="F84" s="303"/>
      <c r="G84" s="303"/>
      <c r="H84" s="303"/>
      <c r="I84" s="303"/>
      <c r="J84" s="303"/>
      <c r="K84" s="304"/>
      <c r="L84" s="113" t="s">
        <v>268</v>
      </c>
      <c r="M84" s="50"/>
      <c r="N84" s="50"/>
      <c r="O84" s="107"/>
      <c r="P84" s="107"/>
      <c r="Q84" s="107"/>
      <c r="R84" s="107"/>
      <c r="S84" s="268" t="s">
        <v>274</v>
      </c>
      <c r="T84" s="268"/>
      <c r="U84" s="268"/>
      <c r="V84" s="268"/>
      <c r="W84" s="268"/>
      <c r="X84" s="268"/>
      <c r="Y84" s="268"/>
      <c r="Z84" s="305"/>
      <c r="AA84" s="78"/>
      <c r="AB84" s="248">
        <f t="shared" si="5"/>
        <v>447</v>
      </c>
      <c r="AC84" s="306"/>
      <c r="AD84" s="50" t="s">
        <v>154</v>
      </c>
      <c r="AE84" s="100"/>
      <c r="AF84" s="53"/>
      <c r="AG84" s="58"/>
      <c r="AH84" s="58"/>
      <c r="AI84" s="123"/>
      <c r="AJ84" s="149"/>
      <c r="AK84" s="149"/>
      <c r="AL84" s="149"/>
      <c r="AM84" s="59"/>
      <c r="AN84" s="54">
        <f>ROUND(AB84*AJ82,0)</f>
        <v>313</v>
      </c>
      <c r="AO84" s="84"/>
    </row>
    <row r="86" spans="1:41" ht="17.100000000000001" customHeight="1" x14ac:dyDescent="0.15">
      <c r="A86" s="180" t="s">
        <v>376</v>
      </c>
      <c r="B86" s="181" t="s">
        <v>379</v>
      </c>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row>
    <row r="87" spans="1:41" ht="17.100000000000001" customHeight="1" x14ac:dyDescent="0.15">
      <c r="A87" s="182"/>
      <c r="B87" s="181"/>
      <c r="C87" s="181" t="s">
        <v>386</v>
      </c>
      <c r="D87" s="181"/>
      <c r="E87" s="181"/>
      <c r="F87" s="181"/>
      <c r="G87" s="181"/>
      <c r="H87" s="181"/>
      <c r="I87" s="181"/>
      <c r="J87" s="181"/>
      <c r="K87" s="181"/>
      <c r="L87" s="181" t="s">
        <v>392</v>
      </c>
      <c r="M87" s="181"/>
      <c r="N87" s="181"/>
      <c r="O87" s="181"/>
      <c r="P87" s="181"/>
      <c r="Q87" s="181"/>
      <c r="R87" s="181"/>
      <c r="S87" s="181"/>
      <c r="T87" s="181"/>
      <c r="U87" s="181"/>
      <c r="V87" s="181"/>
      <c r="W87" s="181"/>
      <c r="X87" s="181"/>
      <c r="Y87" s="181"/>
      <c r="Z87" s="181"/>
    </row>
    <row r="88" spans="1:41" ht="17.100000000000001" customHeight="1" x14ac:dyDescent="0.15">
      <c r="A88" s="181"/>
      <c r="B88" s="181"/>
      <c r="C88" s="181" t="s">
        <v>388</v>
      </c>
      <c r="D88" s="181"/>
      <c r="E88" s="181"/>
      <c r="F88" s="181"/>
      <c r="G88" s="181"/>
      <c r="H88" s="181"/>
      <c r="I88" s="181"/>
      <c r="J88" s="181"/>
      <c r="K88" s="181"/>
      <c r="L88" s="181" t="s">
        <v>393</v>
      </c>
      <c r="M88" s="181"/>
      <c r="N88" s="181"/>
      <c r="O88" s="181"/>
      <c r="P88" s="181"/>
      <c r="Q88" s="181"/>
      <c r="R88" s="181"/>
      <c r="S88" s="181"/>
      <c r="T88" s="181"/>
      <c r="U88" s="181"/>
      <c r="V88" s="181"/>
      <c r="W88" s="181"/>
      <c r="X88" s="181"/>
      <c r="Y88" s="181"/>
      <c r="Z88" s="181"/>
    </row>
  </sheetData>
  <mergeCells count="95">
    <mergeCell ref="D12:K13"/>
    <mergeCell ref="AG12:AH12"/>
    <mergeCell ref="AG13:AH13"/>
    <mergeCell ref="D8:K9"/>
    <mergeCell ref="P9:Q9"/>
    <mergeCell ref="AG9:AH9"/>
    <mergeCell ref="P11:Q11"/>
    <mergeCell ref="AG11:AH11"/>
    <mergeCell ref="E14:K16"/>
    <mergeCell ref="L14:Q15"/>
    <mergeCell ref="R14:X15"/>
    <mergeCell ref="AG14:AH14"/>
    <mergeCell ref="AG15:AH15"/>
    <mergeCell ref="R16:X17"/>
    <mergeCell ref="AG16:AH16"/>
    <mergeCell ref="AG17:AH17"/>
    <mergeCell ref="E20:K22"/>
    <mergeCell ref="L20:Q21"/>
    <mergeCell ref="R20:X21"/>
    <mergeCell ref="AG20:AH20"/>
    <mergeCell ref="AG21:AH21"/>
    <mergeCell ref="R22:X23"/>
    <mergeCell ref="AG22:AH22"/>
    <mergeCell ref="AG23:AH23"/>
    <mergeCell ref="L18:Q19"/>
    <mergeCell ref="R18:AA18"/>
    <mergeCell ref="AG18:AH18"/>
    <mergeCell ref="R19:AA19"/>
    <mergeCell ref="AG19:AH19"/>
    <mergeCell ref="L24:Q25"/>
    <mergeCell ref="R24:AA24"/>
    <mergeCell ref="AG24:AH24"/>
    <mergeCell ref="R25:AA25"/>
    <mergeCell ref="AG25:AH25"/>
    <mergeCell ref="AG37:AH37"/>
    <mergeCell ref="E26:R27"/>
    <mergeCell ref="AG26:AH26"/>
    <mergeCell ref="AG27:AH27"/>
    <mergeCell ref="AG28:AH28"/>
    <mergeCell ref="E29:K31"/>
    <mergeCell ref="L29:R30"/>
    <mergeCell ref="AG29:AH29"/>
    <mergeCell ref="AG30:AH30"/>
    <mergeCell ref="AG31:AH31"/>
    <mergeCell ref="AG32:AH32"/>
    <mergeCell ref="AG33:AH33"/>
    <mergeCell ref="AG34:AH34"/>
    <mergeCell ref="AG35:AH35"/>
    <mergeCell ref="AG36:AH36"/>
    <mergeCell ref="AG38:AH38"/>
    <mergeCell ref="AG39:AH39"/>
    <mergeCell ref="D40:K40"/>
    <mergeCell ref="L40:R41"/>
    <mergeCell ref="AG40:AH40"/>
    <mergeCell ref="AG41:AH41"/>
    <mergeCell ref="AG49:AH49"/>
    <mergeCell ref="L42:R43"/>
    <mergeCell ref="AG42:AH42"/>
    <mergeCell ref="AG43:AH43"/>
    <mergeCell ref="L44:R45"/>
    <mergeCell ref="AG44:AH44"/>
    <mergeCell ref="AG45:AH45"/>
    <mergeCell ref="D46:K46"/>
    <mergeCell ref="AG46:AH46"/>
    <mergeCell ref="AG47:AH47"/>
    <mergeCell ref="D48:K48"/>
    <mergeCell ref="AG48:AH48"/>
    <mergeCell ref="AB82:AC82"/>
    <mergeCell ref="AJ82:AK82"/>
    <mergeCell ref="AB70:AC70"/>
    <mergeCell ref="AJ70:AK70"/>
    <mergeCell ref="AB71:AC71"/>
    <mergeCell ref="AB72:AC72"/>
    <mergeCell ref="AB73:AC73"/>
    <mergeCell ref="A3:L3"/>
    <mergeCell ref="D79:K80"/>
    <mergeCell ref="AB79:AC79"/>
    <mergeCell ref="AB80:AC80"/>
    <mergeCell ref="AH80:AL81"/>
    <mergeCell ref="AB81:AC81"/>
    <mergeCell ref="D72:K73"/>
    <mergeCell ref="S72:Z72"/>
    <mergeCell ref="S73:Z73"/>
    <mergeCell ref="AG50:AH50"/>
    <mergeCell ref="D51:J52"/>
    <mergeCell ref="K51:Q52"/>
    <mergeCell ref="K57:Q58"/>
    <mergeCell ref="D68:K69"/>
    <mergeCell ref="AB68:AC68"/>
    <mergeCell ref="AB69:AC69"/>
    <mergeCell ref="D83:K84"/>
    <mergeCell ref="S83:Z83"/>
    <mergeCell ref="AB83:AC83"/>
    <mergeCell ref="S84:Z84"/>
    <mergeCell ref="AB84:AC84"/>
  </mergeCells>
  <phoneticPr fontId="1"/>
  <hyperlinks>
    <hyperlink ref="A1" location="表紙!A1" display="表紙へ" xr:uid="{12A3036D-8AC3-4715-AF1E-8C686D598932}"/>
  </hyperlinks>
  <printOptions horizontalCentered="1"/>
  <pageMargins left="0.39370078740157483" right="0.39370078740157483" top="0.78740157480314965" bottom="0.59055118110236227" header="0.51181102362204722" footer="0.31496062992125984"/>
  <pageSetup paperSize="9" scale="65" fitToHeight="0" orientation="portrait" r:id="rId1"/>
  <headerFooter alignWithMargins="0">
    <oddHeader>&amp;R&amp;9通所型サービス</oddHeader>
    <oddFooter>&amp;C&amp;14&amp;P</oddFooter>
  </headerFooter>
  <rowBreaks count="1" manualBreakCount="1">
    <brk id="62"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7"/>
  <sheetViews>
    <sheetView view="pageBreakPreview" zoomScale="106" zoomScaleNormal="130" zoomScaleSheetLayoutView="106" workbookViewId="0"/>
  </sheetViews>
  <sheetFormatPr defaultRowHeight="13.5" x14ac:dyDescent="0.15"/>
  <cols>
    <col min="1" max="1" width="4.75" customWidth="1"/>
    <col min="2" max="2" width="6.25" customWidth="1"/>
    <col min="3" max="3" width="25.375" customWidth="1"/>
    <col min="4" max="4" width="14.75" bestFit="1" customWidth="1"/>
    <col min="5" max="5" width="17.75" customWidth="1"/>
    <col min="6" max="6" width="28" customWidth="1"/>
    <col min="7" max="7" width="6.375" bestFit="1" customWidth="1"/>
    <col min="8" max="8" width="6" bestFit="1" customWidth="1"/>
    <col min="9" max="9" width="7.375" bestFit="1" customWidth="1"/>
  </cols>
  <sheetData>
    <row r="1" spans="1:12" x14ac:dyDescent="0.15">
      <c r="A1" s="5" t="s">
        <v>53</v>
      </c>
    </row>
    <row r="3" spans="1:12" x14ac:dyDescent="0.15">
      <c r="A3" s="250" t="s">
        <v>20</v>
      </c>
      <c r="B3" s="250"/>
      <c r="C3" s="250"/>
      <c r="D3" s="250"/>
      <c r="E3" s="250"/>
      <c r="F3" s="250"/>
      <c r="G3" s="250"/>
      <c r="H3" s="250"/>
      <c r="I3" s="250"/>
      <c r="J3" s="3"/>
      <c r="K3" s="3"/>
      <c r="L3" s="3"/>
    </row>
    <row r="5" spans="1:12" x14ac:dyDescent="0.15">
      <c r="A5" s="297" t="s">
        <v>5</v>
      </c>
      <c r="B5" s="298"/>
      <c r="C5" s="298" t="s">
        <v>2</v>
      </c>
      <c r="D5" s="297" t="s">
        <v>11</v>
      </c>
      <c r="E5" s="298"/>
      <c r="F5" s="298"/>
      <c r="G5" s="298"/>
      <c r="H5" s="360" t="s">
        <v>4</v>
      </c>
      <c r="I5" s="362" t="s">
        <v>7</v>
      </c>
    </row>
    <row r="6" spans="1:12" x14ac:dyDescent="0.15">
      <c r="A6" s="4" t="s">
        <v>0</v>
      </c>
      <c r="B6" s="4" t="s">
        <v>1</v>
      </c>
      <c r="C6" s="298"/>
      <c r="D6" s="298"/>
      <c r="E6" s="298"/>
      <c r="F6" s="298"/>
      <c r="G6" s="298"/>
      <c r="H6" s="361"/>
      <c r="I6" s="297"/>
    </row>
    <row r="7" spans="1:12" ht="21" customHeight="1" x14ac:dyDescent="0.15">
      <c r="A7" s="283" t="s">
        <v>21</v>
      </c>
      <c r="B7" s="285">
        <v>1001</v>
      </c>
      <c r="C7" s="354" t="s">
        <v>23</v>
      </c>
      <c r="D7" s="283" t="s">
        <v>48</v>
      </c>
      <c r="E7" s="358" t="s">
        <v>110</v>
      </c>
      <c r="F7" s="352"/>
      <c r="G7" s="353"/>
      <c r="H7" s="285">
        <v>310</v>
      </c>
      <c r="I7" s="285" t="s">
        <v>8</v>
      </c>
    </row>
    <row r="8" spans="1:12" ht="21" customHeight="1" x14ac:dyDescent="0.15">
      <c r="A8" s="284"/>
      <c r="B8" s="285"/>
      <c r="C8" s="235"/>
      <c r="D8" s="364"/>
      <c r="E8" s="358"/>
      <c r="F8" s="352"/>
      <c r="G8" s="353"/>
      <c r="H8" s="354"/>
      <c r="I8" s="354"/>
    </row>
    <row r="9" spans="1:12" ht="21" customHeight="1" x14ac:dyDescent="0.15">
      <c r="A9" s="283" t="s">
        <v>21</v>
      </c>
      <c r="B9" s="285">
        <v>1002</v>
      </c>
      <c r="C9" s="354" t="s">
        <v>24</v>
      </c>
      <c r="D9" s="364"/>
      <c r="E9" s="358"/>
      <c r="F9" s="355" t="s">
        <v>25</v>
      </c>
      <c r="G9" s="356" t="s">
        <v>22</v>
      </c>
      <c r="H9" s="354">
        <v>240</v>
      </c>
      <c r="I9" s="285" t="s">
        <v>8</v>
      </c>
    </row>
    <row r="10" spans="1:12" ht="21" customHeight="1" x14ac:dyDescent="0.15">
      <c r="A10" s="284"/>
      <c r="B10" s="285"/>
      <c r="C10" s="235"/>
      <c r="D10" s="364"/>
      <c r="E10" s="359"/>
      <c r="F10" s="355"/>
      <c r="G10" s="357"/>
      <c r="H10" s="354"/>
      <c r="I10" s="354"/>
    </row>
    <row r="11" spans="1:12" ht="21" customHeight="1" x14ac:dyDescent="0.15">
      <c r="A11" s="283" t="s">
        <v>21</v>
      </c>
      <c r="B11" s="285">
        <v>1011</v>
      </c>
      <c r="C11" s="354" t="s">
        <v>23</v>
      </c>
      <c r="D11" s="364"/>
      <c r="E11" s="358" t="s">
        <v>111</v>
      </c>
      <c r="F11" s="352"/>
      <c r="G11" s="353"/>
      <c r="H11" s="285">
        <v>310</v>
      </c>
      <c r="I11" s="285" t="s">
        <v>8</v>
      </c>
    </row>
    <row r="12" spans="1:12" ht="21" customHeight="1" x14ac:dyDescent="0.15">
      <c r="A12" s="284"/>
      <c r="B12" s="285"/>
      <c r="C12" s="235"/>
      <c r="D12" s="364"/>
      <c r="E12" s="358"/>
      <c r="F12" s="352"/>
      <c r="G12" s="353"/>
      <c r="H12" s="354"/>
      <c r="I12" s="354"/>
    </row>
    <row r="13" spans="1:12" ht="21" customHeight="1" x14ac:dyDescent="0.15">
      <c r="A13" s="283" t="s">
        <v>21</v>
      </c>
      <c r="B13" s="285">
        <v>1012</v>
      </c>
      <c r="C13" s="354" t="s">
        <v>24</v>
      </c>
      <c r="D13" s="364"/>
      <c r="E13" s="358"/>
      <c r="F13" s="355" t="s">
        <v>25</v>
      </c>
      <c r="G13" s="356" t="s">
        <v>22</v>
      </c>
      <c r="H13" s="354">
        <v>240</v>
      </c>
      <c r="I13" s="285" t="s">
        <v>8</v>
      </c>
    </row>
    <row r="14" spans="1:12" ht="21" customHeight="1" x14ac:dyDescent="0.15">
      <c r="A14" s="284"/>
      <c r="B14" s="285"/>
      <c r="C14" s="235"/>
      <c r="D14" s="364"/>
      <c r="E14" s="359"/>
      <c r="F14" s="355"/>
      <c r="G14" s="357"/>
      <c r="H14" s="354"/>
      <c r="I14" s="354"/>
    </row>
    <row r="15" spans="1:12" ht="21" customHeight="1" x14ac:dyDescent="0.15">
      <c r="A15" s="283" t="s">
        <v>21</v>
      </c>
      <c r="B15" s="285">
        <v>1041</v>
      </c>
      <c r="C15" s="354" t="s">
        <v>23</v>
      </c>
      <c r="D15" s="364"/>
      <c r="E15" s="290" t="s">
        <v>129</v>
      </c>
      <c r="F15" s="352"/>
      <c r="G15" s="353"/>
      <c r="H15" s="285">
        <v>310</v>
      </c>
      <c r="I15" s="285" t="s">
        <v>8</v>
      </c>
    </row>
    <row r="16" spans="1:12" ht="21" customHeight="1" x14ac:dyDescent="0.15">
      <c r="A16" s="284"/>
      <c r="B16" s="285"/>
      <c r="C16" s="235"/>
      <c r="D16" s="364"/>
      <c r="E16" s="290"/>
      <c r="F16" s="352"/>
      <c r="G16" s="353"/>
      <c r="H16" s="354"/>
      <c r="I16" s="354"/>
    </row>
    <row r="17" spans="1:9" ht="21" customHeight="1" x14ac:dyDescent="0.15">
      <c r="A17" s="283" t="s">
        <v>21</v>
      </c>
      <c r="B17" s="285">
        <v>1042</v>
      </c>
      <c r="C17" s="354" t="s">
        <v>24</v>
      </c>
      <c r="D17" s="364"/>
      <c r="E17" s="290"/>
      <c r="F17" s="355" t="s">
        <v>25</v>
      </c>
      <c r="G17" s="356" t="s">
        <v>22</v>
      </c>
      <c r="H17" s="354">
        <v>240</v>
      </c>
      <c r="I17" s="285" t="s">
        <v>8</v>
      </c>
    </row>
    <row r="18" spans="1:9" ht="21" customHeight="1" x14ac:dyDescent="0.15">
      <c r="A18" s="284"/>
      <c r="B18" s="285"/>
      <c r="C18" s="235"/>
      <c r="D18" s="364"/>
      <c r="E18" s="291"/>
      <c r="F18" s="355"/>
      <c r="G18" s="357"/>
      <c r="H18" s="354"/>
      <c r="I18" s="354"/>
    </row>
    <row r="19" spans="1:9" ht="21" customHeight="1" x14ac:dyDescent="0.15">
      <c r="A19" s="283" t="s">
        <v>21</v>
      </c>
      <c r="B19" s="285">
        <v>1021</v>
      </c>
      <c r="C19" s="354" t="s">
        <v>34</v>
      </c>
      <c r="D19" s="364"/>
      <c r="E19" s="358" t="s">
        <v>110</v>
      </c>
      <c r="F19" s="352"/>
      <c r="G19" s="353"/>
      <c r="H19" s="285">
        <v>310</v>
      </c>
      <c r="I19" s="285" t="s">
        <v>8</v>
      </c>
    </row>
    <row r="20" spans="1:9" ht="21" customHeight="1" x14ac:dyDescent="0.15">
      <c r="A20" s="284"/>
      <c r="B20" s="285"/>
      <c r="C20" s="235"/>
      <c r="D20" s="364"/>
      <c r="E20" s="358"/>
      <c r="F20" s="352"/>
      <c r="G20" s="353"/>
      <c r="H20" s="354"/>
      <c r="I20" s="354"/>
    </row>
    <row r="21" spans="1:9" ht="21" customHeight="1" x14ac:dyDescent="0.15">
      <c r="A21" s="283" t="s">
        <v>21</v>
      </c>
      <c r="B21" s="285">
        <v>1022</v>
      </c>
      <c r="C21" s="354" t="s">
        <v>35</v>
      </c>
      <c r="D21" s="364"/>
      <c r="E21" s="358"/>
      <c r="F21" s="355" t="s">
        <v>25</v>
      </c>
      <c r="G21" s="356" t="s">
        <v>22</v>
      </c>
      <c r="H21" s="354">
        <v>240</v>
      </c>
      <c r="I21" s="285" t="s">
        <v>8</v>
      </c>
    </row>
    <row r="22" spans="1:9" ht="21" customHeight="1" x14ac:dyDescent="0.15">
      <c r="A22" s="284"/>
      <c r="B22" s="285"/>
      <c r="C22" s="235"/>
      <c r="D22" s="364"/>
      <c r="E22" s="359"/>
      <c r="F22" s="355"/>
      <c r="G22" s="357"/>
      <c r="H22" s="354"/>
      <c r="I22" s="354"/>
    </row>
    <row r="23" spans="1:9" ht="21" customHeight="1" x14ac:dyDescent="0.15">
      <c r="A23" s="283" t="s">
        <v>21</v>
      </c>
      <c r="B23" s="285">
        <v>1031</v>
      </c>
      <c r="C23" s="354" t="s">
        <v>34</v>
      </c>
      <c r="D23" s="364"/>
      <c r="E23" s="358" t="s">
        <v>111</v>
      </c>
      <c r="F23" s="352"/>
      <c r="G23" s="353"/>
      <c r="H23" s="285">
        <v>310</v>
      </c>
      <c r="I23" s="285" t="s">
        <v>8</v>
      </c>
    </row>
    <row r="24" spans="1:9" ht="21" customHeight="1" x14ac:dyDescent="0.15">
      <c r="A24" s="284"/>
      <c r="B24" s="285"/>
      <c r="C24" s="235"/>
      <c r="D24" s="364"/>
      <c r="E24" s="358"/>
      <c r="F24" s="352"/>
      <c r="G24" s="353"/>
      <c r="H24" s="354"/>
      <c r="I24" s="354"/>
    </row>
    <row r="25" spans="1:9" ht="21" customHeight="1" x14ac:dyDescent="0.15">
      <c r="A25" s="283" t="s">
        <v>21</v>
      </c>
      <c r="B25" s="285">
        <v>1032</v>
      </c>
      <c r="C25" s="354" t="s">
        <v>35</v>
      </c>
      <c r="D25" s="364"/>
      <c r="E25" s="358"/>
      <c r="F25" s="355" t="s">
        <v>25</v>
      </c>
      <c r="G25" s="356" t="s">
        <v>22</v>
      </c>
      <c r="H25" s="354">
        <v>240</v>
      </c>
      <c r="I25" s="285" t="s">
        <v>8</v>
      </c>
    </row>
    <row r="26" spans="1:9" ht="21" customHeight="1" x14ac:dyDescent="0.15">
      <c r="A26" s="284"/>
      <c r="B26" s="285"/>
      <c r="C26" s="235"/>
      <c r="D26" s="364"/>
      <c r="E26" s="359"/>
      <c r="F26" s="355"/>
      <c r="G26" s="357"/>
      <c r="H26" s="354"/>
      <c r="I26" s="354"/>
    </row>
    <row r="27" spans="1:9" ht="21" customHeight="1" x14ac:dyDescent="0.15">
      <c r="A27" s="283" t="s">
        <v>21</v>
      </c>
      <c r="B27" s="285">
        <v>1051</v>
      </c>
      <c r="C27" s="354" t="s">
        <v>34</v>
      </c>
      <c r="D27" s="364"/>
      <c r="E27" s="290" t="s">
        <v>129</v>
      </c>
      <c r="F27" s="352"/>
      <c r="G27" s="353"/>
      <c r="H27" s="285">
        <v>310</v>
      </c>
      <c r="I27" s="285" t="s">
        <v>8</v>
      </c>
    </row>
    <row r="28" spans="1:9" ht="21" customHeight="1" x14ac:dyDescent="0.15">
      <c r="A28" s="284"/>
      <c r="B28" s="285"/>
      <c r="C28" s="235"/>
      <c r="D28" s="364"/>
      <c r="E28" s="290"/>
      <c r="F28" s="352"/>
      <c r="G28" s="353"/>
      <c r="H28" s="354"/>
      <c r="I28" s="354"/>
    </row>
    <row r="29" spans="1:9" ht="21" customHeight="1" x14ac:dyDescent="0.15">
      <c r="A29" s="283" t="s">
        <v>21</v>
      </c>
      <c r="B29" s="285">
        <v>1052</v>
      </c>
      <c r="C29" s="354" t="s">
        <v>35</v>
      </c>
      <c r="D29" s="364"/>
      <c r="E29" s="290"/>
      <c r="F29" s="355" t="s">
        <v>25</v>
      </c>
      <c r="G29" s="356" t="s">
        <v>22</v>
      </c>
      <c r="H29" s="354">
        <v>240</v>
      </c>
      <c r="I29" s="285" t="s">
        <v>8</v>
      </c>
    </row>
    <row r="30" spans="1:9" ht="21" customHeight="1" x14ac:dyDescent="0.15">
      <c r="A30" s="284"/>
      <c r="B30" s="285"/>
      <c r="C30" s="235"/>
      <c r="D30" s="364"/>
      <c r="E30" s="291"/>
      <c r="F30" s="355"/>
      <c r="G30" s="357"/>
      <c r="H30" s="354"/>
      <c r="I30" s="354"/>
    </row>
    <row r="31" spans="1:9" ht="21" customHeight="1" x14ac:dyDescent="0.15">
      <c r="A31" s="283" t="s">
        <v>21</v>
      </c>
      <c r="B31" s="285">
        <v>1061</v>
      </c>
      <c r="C31" s="354" t="s">
        <v>57</v>
      </c>
      <c r="D31" s="364"/>
      <c r="E31" s="358" t="s">
        <v>110</v>
      </c>
      <c r="F31" s="352"/>
      <c r="G31" s="353"/>
      <c r="H31" s="285">
        <v>310</v>
      </c>
      <c r="I31" s="285" t="s">
        <v>8</v>
      </c>
    </row>
    <row r="32" spans="1:9" ht="21" customHeight="1" x14ac:dyDescent="0.15">
      <c r="A32" s="284"/>
      <c r="B32" s="285"/>
      <c r="C32" s="235"/>
      <c r="D32" s="364"/>
      <c r="E32" s="358"/>
      <c r="F32" s="352"/>
      <c r="G32" s="353"/>
      <c r="H32" s="354"/>
      <c r="I32" s="354"/>
    </row>
    <row r="33" spans="1:9" ht="21" customHeight="1" x14ac:dyDescent="0.15">
      <c r="A33" s="283" t="s">
        <v>21</v>
      </c>
      <c r="B33" s="285">
        <v>1062</v>
      </c>
      <c r="C33" s="354" t="s">
        <v>58</v>
      </c>
      <c r="D33" s="364"/>
      <c r="E33" s="358"/>
      <c r="F33" s="355" t="s">
        <v>25</v>
      </c>
      <c r="G33" s="356" t="s">
        <v>22</v>
      </c>
      <c r="H33" s="354">
        <v>240</v>
      </c>
      <c r="I33" s="285" t="s">
        <v>8</v>
      </c>
    </row>
    <row r="34" spans="1:9" ht="21" customHeight="1" x14ac:dyDescent="0.15">
      <c r="A34" s="284"/>
      <c r="B34" s="285"/>
      <c r="C34" s="235"/>
      <c r="D34" s="364"/>
      <c r="E34" s="359"/>
      <c r="F34" s="355"/>
      <c r="G34" s="357"/>
      <c r="H34" s="354"/>
      <c r="I34" s="354"/>
    </row>
    <row r="35" spans="1:9" ht="21" customHeight="1" x14ac:dyDescent="0.15">
      <c r="A35" s="283" t="s">
        <v>21</v>
      </c>
      <c r="B35" s="285">
        <v>1071</v>
      </c>
      <c r="C35" s="354" t="s">
        <v>57</v>
      </c>
      <c r="D35" s="364"/>
      <c r="E35" s="358" t="s">
        <v>111</v>
      </c>
      <c r="F35" s="352"/>
      <c r="G35" s="353"/>
      <c r="H35" s="285">
        <v>310</v>
      </c>
      <c r="I35" s="285" t="s">
        <v>8</v>
      </c>
    </row>
    <row r="36" spans="1:9" ht="21" customHeight="1" x14ac:dyDescent="0.15">
      <c r="A36" s="284"/>
      <c r="B36" s="285"/>
      <c r="C36" s="235"/>
      <c r="D36" s="364"/>
      <c r="E36" s="358"/>
      <c r="F36" s="352"/>
      <c r="G36" s="353"/>
      <c r="H36" s="354"/>
      <c r="I36" s="354"/>
    </row>
    <row r="37" spans="1:9" ht="21" customHeight="1" x14ac:dyDescent="0.15">
      <c r="A37" s="283" t="s">
        <v>21</v>
      </c>
      <c r="B37" s="285">
        <v>1072</v>
      </c>
      <c r="C37" s="354" t="s">
        <v>58</v>
      </c>
      <c r="D37" s="364"/>
      <c r="E37" s="358"/>
      <c r="F37" s="355" t="s">
        <v>25</v>
      </c>
      <c r="G37" s="356" t="s">
        <v>22</v>
      </c>
      <c r="H37" s="354">
        <v>240</v>
      </c>
      <c r="I37" s="285" t="s">
        <v>8</v>
      </c>
    </row>
    <row r="38" spans="1:9" ht="21" customHeight="1" x14ac:dyDescent="0.15">
      <c r="A38" s="284"/>
      <c r="B38" s="285"/>
      <c r="C38" s="235"/>
      <c r="D38" s="364"/>
      <c r="E38" s="359"/>
      <c r="F38" s="355"/>
      <c r="G38" s="357"/>
      <c r="H38" s="354"/>
      <c r="I38" s="354"/>
    </row>
    <row r="39" spans="1:9" ht="21" customHeight="1" x14ac:dyDescent="0.15">
      <c r="A39" s="283" t="s">
        <v>21</v>
      </c>
      <c r="B39" s="285">
        <v>1081</v>
      </c>
      <c r="C39" s="354" t="s">
        <v>57</v>
      </c>
      <c r="D39" s="364"/>
      <c r="E39" s="363" t="s">
        <v>128</v>
      </c>
      <c r="F39" s="352"/>
      <c r="G39" s="353"/>
      <c r="H39" s="285">
        <v>310</v>
      </c>
      <c r="I39" s="285" t="s">
        <v>8</v>
      </c>
    </row>
    <row r="40" spans="1:9" ht="21" customHeight="1" x14ac:dyDescent="0.15">
      <c r="A40" s="284"/>
      <c r="B40" s="285"/>
      <c r="C40" s="235"/>
      <c r="D40" s="364"/>
      <c r="E40" s="358"/>
      <c r="F40" s="352"/>
      <c r="G40" s="353"/>
      <c r="H40" s="354"/>
      <c r="I40" s="354"/>
    </row>
    <row r="41" spans="1:9" ht="21" customHeight="1" x14ac:dyDescent="0.15">
      <c r="A41" s="283" t="s">
        <v>21</v>
      </c>
      <c r="B41" s="285">
        <v>1082</v>
      </c>
      <c r="C41" s="354" t="s">
        <v>58</v>
      </c>
      <c r="D41" s="364"/>
      <c r="E41" s="358"/>
      <c r="F41" s="355" t="s">
        <v>25</v>
      </c>
      <c r="G41" s="356" t="s">
        <v>22</v>
      </c>
      <c r="H41" s="354">
        <v>240</v>
      </c>
      <c r="I41" s="285" t="s">
        <v>8</v>
      </c>
    </row>
    <row r="42" spans="1:9" ht="21" customHeight="1" x14ac:dyDescent="0.15">
      <c r="A42" s="284"/>
      <c r="B42" s="285"/>
      <c r="C42" s="235"/>
      <c r="D42" s="365"/>
      <c r="E42" s="359"/>
      <c r="F42" s="355"/>
      <c r="G42" s="357"/>
      <c r="H42" s="354"/>
      <c r="I42" s="354"/>
    </row>
    <row r="44" spans="1:9" x14ac:dyDescent="0.15">
      <c r="A44" s="167" t="s">
        <v>377</v>
      </c>
      <c r="B44" s="179" t="s">
        <v>394</v>
      </c>
      <c r="C44" s="179"/>
    </row>
    <row r="45" spans="1:9" x14ac:dyDescent="0.15">
      <c r="A45" s="179"/>
      <c r="B45" s="179"/>
      <c r="C45" s="179" t="s">
        <v>384</v>
      </c>
    </row>
    <row r="46" spans="1:9" x14ac:dyDescent="0.15">
      <c r="A46" s="179"/>
      <c r="B46" s="179"/>
      <c r="C46" s="179" t="s">
        <v>395</v>
      </c>
    </row>
    <row r="47" spans="1:9" x14ac:dyDescent="0.15">
      <c r="C47" s="17"/>
    </row>
  </sheetData>
  <mergeCells count="142">
    <mergeCell ref="G39:G40"/>
    <mergeCell ref="H39:H40"/>
    <mergeCell ref="I39:I40"/>
    <mergeCell ref="A41:A42"/>
    <mergeCell ref="B41:B42"/>
    <mergeCell ref="C41:C42"/>
    <mergeCell ref="F41:F42"/>
    <mergeCell ref="G41:G42"/>
    <mergeCell ref="H41:H42"/>
    <mergeCell ref="I41:I42"/>
    <mergeCell ref="A39:A40"/>
    <mergeCell ref="B39:B40"/>
    <mergeCell ref="C39:C40"/>
    <mergeCell ref="E39:E42"/>
    <mergeCell ref="F39:F40"/>
    <mergeCell ref="D7:D42"/>
    <mergeCell ref="G35:G36"/>
    <mergeCell ref="H35:H36"/>
    <mergeCell ref="I35:I36"/>
    <mergeCell ref="A37:A38"/>
    <mergeCell ref="B37:B38"/>
    <mergeCell ref="C37:C38"/>
    <mergeCell ref="F37:F38"/>
    <mergeCell ref="G37:G38"/>
    <mergeCell ref="H37:H38"/>
    <mergeCell ref="I37:I38"/>
    <mergeCell ref="A35:A36"/>
    <mergeCell ref="B35:B36"/>
    <mergeCell ref="C35:C36"/>
    <mergeCell ref="E35:E38"/>
    <mergeCell ref="F35:F36"/>
    <mergeCell ref="G31:G32"/>
    <mergeCell ref="H31:H32"/>
    <mergeCell ref="I31:I32"/>
    <mergeCell ref="A33:A34"/>
    <mergeCell ref="B33:B34"/>
    <mergeCell ref="C33:C34"/>
    <mergeCell ref="F33:F34"/>
    <mergeCell ref="G33:G34"/>
    <mergeCell ref="H33:H34"/>
    <mergeCell ref="I33:I34"/>
    <mergeCell ref="A31:A32"/>
    <mergeCell ref="B31:B32"/>
    <mergeCell ref="C31:C32"/>
    <mergeCell ref="E31:E34"/>
    <mergeCell ref="F31:F32"/>
    <mergeCell ref="G27:G28"/>
    <mergeCell ref="H27:H28"/>
    <mergeCell ref="I27:I28"/>
    <mergeCell ref="A29:A30"/>
    <mergeCell ref="B29:B30"/>
    <mergeCell ref="C29:C30"/>
    <mergeCell ref="F29:F30"/>
    <mergeCell ref="G29:G30"/>
    <mergeCell ref="H29:H30"/>
    <mergeCell ref="I29:I30"/>
    <mergeCell ref="A27:A28"/>
    <mergeCell ref="B27:B28"/>
    <mergeCell ref="C27:C28"/>
    <mergeCell ref="E27:E30"/>
    <mergeCell ref="F27:F28"/>
    <mergeCell ref="G15:G16"/>
    <mergeCell ref="H15:H16"/>
    <mergeCell ref="I15:I16"/>
    <mergeCell ref="A17:A18"/>
    <mergeCell ref="B17:B18"/>
    <mergeCell ref="C17:C18"/>
    <mergeCell ref="F17:F18"/>
    <mergeCell ref="G17:G18"/>
    <mergeCell ref="H17:H18"/>
    <mergeCell ref="I17:I18"/>
    <mergeCell ref="A15:A16"/>
    <mergeCell ref="B15:B16"/>
    <mergeCell ref="C15:C16"/>
    <mergeCell ref="E15:E18"/>
    <mergeCell ref="F15:F16"/>
    <mergeCell ref="A3:I3"/>
    <mergeCell ref="A5:B5"/>
    <mergeCell ref="C5:C6"/>
    <mergeCell ref="D5:G6"/>
    <mergeCell ref="H5:H6"/>
    <mergeCell ref="I5:I6"/>
    <mergeCell ref="G7:G8"/>
    <mergeCell ref="H7:H8"/>
    <mergeCell ref="I7:I8"/>
    <mergeCell ref="A9:A10"/>
    <mergeCell ref="B9:B10"/>
    <mergeCell ref="C9:C10"/>
    <mergeCell ref="F9:F10"/>
    <mergeCell ref="G9:G10"/>
    <mergeCell ref="H9:H10"/>
    <mergeCell ref="I9:I10"/>
    <mergeCell ref="A7:A8"/>
    <mergeCell ref="B7:B8"/>
    <mergeCell ref="C7:C8"/>
    <mergeCell ref="E7:E10"/>
    <mergeCell ref="F7:F8"/>
    <mergeCell ref="F11:F12"/>
    <mergeCell ref="G11:G12"/>
    <mergeCell ref="H11:H12"/>
    <mergeCell ref="I11:I12"/>
    <mergeCell ref="A13:A14"/>
    <mergeCell ref="B13:B14"/>
    <mergeCell ref="C13:C14"/>
    <mergeCell ref="F13:F14"/>
    <mergeCell ref="G13:G14"/>
    <mergeCell ref="H13:H14"/>
    <mergeCell ref="I13:I14"/>
    <mergeCell ref="A11:A12"/>
    <mergeCell ref="B11:B12"/>
    <mergeCell ref="C11:C12"/>
    <mergeCell ref="E11:E14"/>
    <mergeCell ref="F19:F20"/>
    <mergeCell ref="G19:G20"/>
    <mergeCell ref="H19:H20"/>
    <mergeCell ref="I19:I20"/>
    <mergeCell ref="A21:A22"/>
    <mergeCell ref="B21:B22"/>
    <mergeCell ref="C21:C22"/>
    <mergeCell ref="F21:F22"/>
    <mergeCell ref="G21:G22"/>
    <mergeCell ref="H21:H22"/>
    <mergeCell ref="I21:I22"/>
    <mergeCell ref="A19:A20"/>
    <mergeCell ref="B19:B20"/>
    <mergeCell ref="C19:C20"/>
    <mergeCell ref="E19:E22"/>
    <mergeCell ref="F23:F24"/>
    <mergeCell ref="G23:G24"/>
    <mergeCell ref="H23:H24"/>
    <mergeCell ref="I23:I24"/>
    <mergeCell ref="A25:A26"/>
    <mergeCell ref="B25:B26"/>
    <mergeCell ref="C25:C26"/>
    <mergeCell ref="F25:F26"/>
    <mergeCell ref="G25:G26"/>
    <mergeCell ref="H25:H26"/>
    <mergeCell ref="I25:I26"/>
    <mergeCell ref="A23:A24"/>
    <mergeCell ref="B23:B24"/>
    <mergeCell ref="C23:C24"/>
    <mergeCell ref="E23:E26"/>
  </mergeCells>
  <phoneticPr fontId="1"/>
  <hyperlinks>
    <hyperlink ref="A1" location="表紙!A1" display="表紙へ" xr:uid="{00000000-0004-0000-0400-000000000000}"/>
  </hyperlinks>
  <pageMargins left="0.7" right="0.7" top="0.75" bottom="0.75" header="0.3" footer="0.3"/>
  <pageSetup paperSize="9" scale="75" orientation="portrait" r:id="rId1"/>
  <rowBreaks count="1" manualBreakCount="1">
    <brk id="49"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7"/>
  <sheetViews>
    <sheetView view="pageBreakPreview" zoomScale="86" zoomScaleNormal="130" zoomScaleSheetLayoutView="86" workbookViewId="0">
      <selection activeCell="C15" sqref="C15"/>
    </sheetView>
  </sheetViews>
  <sheetFormatPr defaultRowHeight="13.5" x14ac:dyDescent="0.15"/>
  <cols>
    <col min="1" max="1" width="4.75" customWidth="1"/>
    <col min="2" max="2" width="6.25" customWidth="1"/>
    <col min="3" max="3" width="28.125" customWidth="1"/>
    <col min="4" max="4" width="20.125" customWidth="1"/>
    <col min="5" max="8" width="11.625" style="14" customWidth="1"/>
    <col min="9" max="9" width="6" bestFit="1" customWidth="1"/>
    <col min="10" max="10" width="7.375" bestFit="1" customWidth="1"/>
  </cols>
  <sheetData>
    <row r="1" spans="1:13" x14ac:dyDescent="0.15">
      <c r="A1" s="5" t="s">
        <v>52</v>
      </c>
    </row>
    <row r="3" spans="1:13" ht="21.75" customHeight="1" x14ac:dyDescent="0.15">
      <c r="A3" s="250" t="s">
        <v>31</v>
      </c>
      <c r="B3" s="250"/>
      <c r="C3" s="250"/>
      <c r="D3" s="250"/>
      <c r="E3" s="250"/>
      <c r="F3" s="250"/>
      <c r="G3" s="250"/>
      <c r="H3" s="250"/>
      <c r="I3" s="250"/>
      <c r="J3" s="250"/>
      <c r="K3" s="13"/>
      <c r="L3" s="13"/>
      <c r="M3" s="13"/>
    </row>
    <row r="5" spans="1:13" x14ac:dyDescent="0.15">
      <c r="A5" s="370" t="s">
        <v>5</v>
      </c>
      <c r="B5" s="370"/>
      <c r="C5" s="370" t="s">
        <v>2</v>
      </c>
      <c r="D5" s="371" t="s">
        <v>3</v>
      </c>
      <c r="E5" s="371"/>
      <c r="F5" s="371"/>
      <c r="G5" s="371"/>
      <c r="H5" s="372"/>
      <c r="I5" s="375" t="s">
        <v>4</v>
      </c>
      <c r="J5" s="377" t="s">
        <v>7</v>
      </c>
    </row>
    <row r="6" spans="1:13" x14ac:dyDescent="0.15">
      <c r="A6" s="173" t="s">
        <v>0</v>
      </c>
      <c r="B6" s="173" t="s">
        <v>1</v>
      </c>
      <c r="C6" s="370"/>
      <c r="D6" s="373"/>
      <c r="E6" s="373"/>
      <c r="F6" s="373"/>
      <c r="G6" s="373"/>
      <c r="H6" s="374"/>
      <c r="I6" s="376"/>
      <c r="J6" s="370"/>
    </row>
    <row r="7" spans="1:13" ht="32.1" customHeight="1" x14ac:dyDescent="0.15">
      <c r="A7" s="171" t="s">
        <v>26</v>
      </c>
      <c r="B7" s="172">
        <v>1001</v>
      </c>
      <c r="C7" s="16" t="s">
        <v>27</v>
      </c>
      <c r="D7" s="366" t="s">
        <v>146</v>
      </c>
      <c r="E7" s="378"/>
      <c r="F7" s="18"/>
      <c r="G7" s="18"/>
      <c r="H7" s="19"/>
      <c r="I7" s="172">
        <v>442</v>
      </c>
      <c r="J7" s="172" t="s">
        <v>60</v>
      </c>
    </row>
    <row r="8" spans="1:13" s="9" customFormat="1" ht="32.1" customHeight="1" x14ac:dyDescent="0.15">
      <c r="A8" s="171" t="s">
        <v>26</v>
      </c>
      <c r="B8" s="172">
        <v>1017</v>
      </c>
      <c r="C8" s="16" t="s">
        <v>112</v>
      </c>
      <c r="D8" s="384"/>
      <c r="E8" s="379"/>
      <c r="F8" s="18"/>
      <c r="G8" s="18"/>
      <c r="H8" s="19" t="s">
        <v>132</v>
      </c>
      <c r="I8" s="172">
        <v>451</v>
      </c>
      <c r="J8" s="172" t="s">
        <v>60</v>
      </c>
    </row>
    <row r="9" spans="1:13" ht="32.1" customHeight="1" x14ac:dyDescent="0.15">
      <c r="A9" s="171" t="s">
        <v>26</v>
      </c>
      <c r="B9" s="172">
        <v>1002</v>
      </c>
      <c r="C9" s="16" t="s">
        <v>139</v>
      </c>
      <c r="D9" s="384"/>
      <c r="E9" s="379"/>
      <c r="F9" s="20" t="s">
        <v>130</v>
      </c>
      <c r="G9" s="18"/>
      <c r="H9" s="19"/>
      <c r="I9" s="172">
        <v>742</v>
      </c>
      <c r="J9" s="172" t="s">
        <v>60</v>
      </c>
    </row>
    <row r="10" spans="1:13" ht="32.1" customHeight="1" x14ac:dyDescent="0.15">
      <c r="A10" s="171" t="s">
        <v>26</v>
      </c>
      <c r="B10" s="172">
        <v>1018</v>
      </c>
      <c r="C10" s="16" t="s">
        <v>140</v>
      </c>
      <c r="D10" s="384"/>
      <c r="E10" s="379"/>
      <c r="F10" s="20" t="s">
        <v>130</v>
      </c>
      <c r="G10" s="18"/>
      <c r="H10" s="21" t="s">
        <v>133</v>
      </c>
      <c r="I10" s="172">
        <v>758</v>
      </c>
      <c r="J10" s="172" t="s">
        <v>60</v>
      </c>
    </row>
    <row r="11" spans="1:13" ht="32.1" customHeight="1" x14ac:dyDescent="0.15">
      <c r="A11" s="171" t="s">
        <v>26</v>
      </c>
      <c r="B11" s="172">
        <v>1003</v>
      </c>
      <c r="C11" s="16" t="s">
        <v>28</v>
      </c>
      <c r="D11" s="384"/>
      <c r="E11" s="379"/>
      <c r="F11" s="20"/>
      <c r="G11" s="20" t="s">
        <v>131</v>
      </c>
      <c r="H11" s="21"/>
      <c r="I11" s="172">
        <v>742</v>
      </c>
      <c r="J11" s="172" t="s">
        <v>60</v>
      </c>
    </row>
    <row r="12" spans="1:13" s="9" customFormat="1" ht="32.1" customHeight="1" x14ac:dyDescent="0.15">
      <c r="A12" s="171" t="s">
        <v>26</v>
      </c>
      <c r="B12" s="172">
        <v>1019</v>
      </c>
      <c r="C12" s="16" t="s">
        <v>113</v>
      </c>
      <c r="D12" s="384"/>
      <c r="E12" s="379"/>
      <c r="F12" s="20"/>
      <c r="G12" s="20" t="s">
        <v>131</v>
      </c>
      <c r="H12" s="21" t="s">
        <v>133</v>
      </c>
      <c r="I12" s="172">
        <v>758</v>
      </c>
      <c r="J12" s="172" t="s">
        <v>60</v>
      </c>
    </row>
    <row r="13" spans="1:13" ht="32.1" customHeight="1" x14ac:dyDescent="0.15">
      <c r="A13" s="171" t="s">
        <v>26</v>
      </c>
      <c r="B13" s="172">
        <v>1004</v>
      </c>
      <c r="C13" s="16" t="s">
        <v>90</v>
      </c>
      <c r="D13" s="384"/>
      <c r="E13" s="379"/>
      <c r="F13" s="20" t="s">
        <v>130</v>
      </c>
      <c r="G13" s="20" t="s">
        <v>131</v>
      </c>
      <c r="H13" s="21"/>
      <c r="I13" s="172">
        <v>1042</v>
      </c>
      <c r="J13" s="172" t="s">
        <v>60</v>
      </c>
    </row>
    <row r="14" spans="1:13" s="9" customFormat="1" ht="32.1" customHeight="1" x14ac:dyDescent="0.15">
      <c r="A14" s="171" t="s">
        <v>26</v>
      </c>
      <c r="B14" s="172">
        <v>1020</v>
      </c>
      <c r="C14" s="16" t="s">
        <v>114</v>
      </c>
      <c r="D14" s="384"/>
      <c r="E14" s="380"/>
      <c r="F14" s="20" t="s">
        <v>130</v>
      </c>
      <c r="G14" s="20" t="s">
        <v>131</v>
      </c>
      <c r="H14" s="21" t="s">
        <v>134</v>
      </c>
      <c r="I14" s="172">
        <v>1064</v>
      </c>
      <c r="J14" s="172" t="s">
        <v>60</v>
      </c>
    </row>
    <row r="15" spans="1:13" ht="32.1" customHeight="1" x14ac:dyDescent="0.15">
      <c r="A15" s="171" t="s">
        <v>26</v>
      </c>
      <c r="B15" s="172">
        <v>1005</v>
      </c>
      <c r="C15" s="16" t="s">
        <v>91</v>
      </c>
      <c r="D15" s="384"/>
      <c r="E15" s="381" t="s">
        <v>141</v>
      </c>
      <c r="F15" s="18"/>
      <c r="G15" s="18"/>
      <c r="H15" s="19"/>
      <c r="I15" s="172">
        <v>438</v>
      </c>
      <c r="J15" s="172" t="s">
        <v>60</v>
      </c>
    </row>
    <row r="16" spans="1:13" s="9" customFormat="1" ht="32.1" customHeight="1" x14ac:dyDescent="0.15">
      <c r="A16" s="171" t="s">
        <v>26</v>
      </c>
      <c r="B16" s="172">
        <v>1021</v>
      </c>
      <c r="C16" s="16" t="s">
        <v>115</v>
      </c>
      <c r="D16" s="384"/>
      <c r="E16" s="382"/>
      <c r="F16" s="18"/>
      <c r="G16" s="18"/>
      <c r="H16" s="19" t="s">
        <v>132</v>
      </c>
      <c r="I16" s="172">
        <v>447</v>
      </c>
      <c r="J16" s="172" t="s">
        <v>60</v>
      </c>
    </row>
    <row r="17" spans="1:10" ht="32.1" customHeight="1" x14ac:dyDescent="0.15">
      <c r="A17" s="171" t="s">
        <v>26</v>
      </c>
      <c r="B17" s="172">
        <v>1008</v>
      </c>
      <c r="C17" s="16" t="s">
        <v>92</v>
      </c>
      <c r="D17" s="384"/>
      <c r="E17" s="382"/>
      <c r="F17" s="20" t="s">
        <v>130</v>
      </c>
      <c r="G17" s="20"/>
      <c r="H17" s="21"/>
      <c r="I17" s="172">
        <v>738</v>
      </c>
      <c r="J17" s="172" t="s">
        <v>60</v>
      </c>
    </row>
    <row r="18" spans="1:10" s="9" customFormat="1" ht="32.1" customHeight="1" x14ac:dyDescent="0.15">
      <c r="A18" s="171" t="s">
        <v>26</v>
      </c>
      <c r="B18" s="172">
        <v>1022</v>
      </c>
      <c r="C18" s="16" t="s">
        <v>116</v>
      </c>
      <c r="D18" s="384"/>
      <c r="E18" s="382"/>
      <c r="F18" s="20" t="s">
        <v>130</v>
      </c>
      <c r="G18" s="20"/>
      <c r="H18" s="21" t="s">
        <v>135</v>
      </c>
      <c r="I18" s="172">
        <v>753</v>
      </c>
      <c r="J18" s="172" t="s">
        <v>60</v>
      </c>
    </row>
    <row r="19" spans="1:10" ht="32.1" customHeight="1" x14ac:dyDescent="0.15">
      <c r="A19" s="171" t="s">
        <v>26</v>
      </c>
      <c r="B19" s="172">
        <v>1009</v>
      </c>
      <c r="C19" s="16" t="s">
        <v>93</v>
      </c>
      <c r="D19" s="384"/>
      <c r="E19" s="382"/>
      <c r="F19" s="20"/>
      <c r="G19" s="20" t="s">
        <v>131</v>
      </c>
      <c r="H19" s="21"/>
      <c r="I19" s="172">
        <v>738</v>
      </c>
      <c r="J19" s="172" t="s">
        <v>60</v>
      </c>
    </row>
    <row r="20" spans="1:10" s="9" customFormat="1" ht="32.1" customHeight="1" x14ac:dyDescent="0.15">
      <c r="A20" s="171" t="s">
        <v>26</v>
      </c>
      <c r="B20" s="172">
        <v>1023</v>
      </c>
      <c r="C20" s="16" t="s">
        <v>117</v>
      </c>
      <c r="D20" s="384"/>
      <c r="E20" s="382"/>
      <c r="F20" s="20"/>
      <c r="G20" s="20" t="s">
        <v>131</v>
      </c>
      <c r="H20" s="21" t="s">
        <v>135</v>
      </c>
      <c r="I20" s="172">
        <v>753</v>
      </c>
      <c r="J20" s="172" t="s">
        <v>60</v>
      </c>
    </row>
    <row r="21" spans="1:10" ht="32.1" customHeight="1" x14ac:dyDescent="0.15">
      <c r="A21" s="171" t="s">
        <v>26</v>
      </c>
      <c r="B21" s="172">
        <v>1010</v>
      </c>
      <c r="C21" s="16" t="s">
        <v>94</v>
      </c>
      <c r="D21" s="384"/>
      <c r="E21" s="382"/>
      <c r="F21" s="20" t="s">
        <v>130</v>
      </c>
      <c r="G21" s="20" t="s">
        <v>131</v>
      </c>
      <c r="H21" s="21"/>
      <c r="I21" s="172">
        <v>1038</v>
      </c>
      <c r="J21" s="172" t="s">
        <v>60</v>
      </c>
    </row>
    <row r="22" spans="1:10" s="9" customFormat="1" ht="32.1" customHeight="1" x14ac:dyDescent="0.15">
      <c r="A22" s="171" t="s">
        <v>26</v>
      </c>
      <c r="B22" s="172">
        <v>1024</v>
      </c>
      <c r="C22" s="16" t="s">
        <v>118</v>
      </c>
      <c r="D22" s="384"/>
      <c r="E22" s="383"/>
      <c r="F22" s="20" t="s">
        <v>130</v>
      </c>
      <c r="G22" s="20" t="s">
        <v>131</v>
      </c>
      <c r="H22" s="21" t="s">
        <v>134</v>
      </c>
      <c r="I22" s="172">
        <v>1060</v>
      </c>
      <c r="J22" s="172" t="s">
        <v>60</v>
      </c>
    </row>
    <row r="23" spans="1:10" ht="32.1" customHeight="1" x14ac:dyDescent="0.15">
      <c r="A23" s="171" t="s">
        <v>26</v>
      </c>
      <c r="B23" s="172">
        <v>1007</v>
      </c>
      <c r="C23" s="16" t="s">
        <v>88</v>
      </c>
      <c r="D23" s="384"/>
      <c r="E23" s="381" t="s">
        <v>142</v>
      </c>
      <c r="F23" s="18"/>
      <c r="G23" s="18"/>
      <c r="H23" s="19"/>
      <c r="I23" s="172">
        <v>438</v>
      </c>
      <c r="J23" s="172" t="s">
        <v>60</v>
      </c>
    </row>
    <row r="24" spans="1:10" s="9" customFormat="1" ht="32.1" customHeight="1" x14ac:dyDescent="0.15">
      <c r="A24" s="171" t="s">
        <v>26</v>
      </c>
      <c r="B24" s="172">
        <v>1025</v>
      </c>
      <c r="C24" s="16" t="s">
        <v>119</v>
      </c>
      <c r="D24" s="384"/>
      <c r="E24" s="382"/>
      <c r="F24" s="18"/>
      <c r="G24" s="18"/>
      <c r="H24" s="19" t="s">
        <v>132</v>
      </c>
      <c r="I24" s="172">
        <v>447</v>
      </c>
      <c r="J24" s="172" t="s">
        <v>60</v>
      </c>
    </row>
    <row r="25" spans="1:10" ht="32.1" customHeight="1" x14ac:dyDescent="0.15">
      <c r="A25" s="171" t="s">
        <v>26</v>
      </c>
      <c r="B25" s="172">
        <v>1011</v>
      </c>
      <c r="C25" s="16" t="s">
        <v>95</v>
      </c>
      <c r="D25" s="384"/>
      <c r="E25" s="382"/>
      <c r="F25" s="20" t="s">
        <v>130</v>
      </c>
      <c r="G25" s="20"/>
      <c r="H25" s="21"/>
      <c r="I25" s="172">
        <v>738</v>
      </c>
      <c r="J25" s="172" t="s">
        <v>60</v>
      </c>
    </row>
    <row r="26" spans="1:10" s="9" customFormat="1" ht="32.1" customHeight="1" x14ac:dyDescent="0.15">
      <c r="A26" s="171" t="s">
        <v>26</v>
      </c>
      <c r="B26" s="172">
        <v>1026</v>
      </c>
      <c r="C26" s="16" t="s">
        <v>120</v>
      </c>
      <c r="D26" s="384"/>
      <c r="E26" s="382"/>
      <c r="F26" s="20" t="s">
        <v>130</v>
      </c>
      <c r="G26" s="20"/>
      <c r="H26" s="21" t="s">
        <v>135</v>
      </c>
      <c r="I26" s="172">
        <v>753</v>
      </c>
      <c r="J26" s="172" t="s">
        <v>60</v>
      </c>
    </row>
    <row r="27" spans="1:10" ht="32.1" customHeight="1" x14ac:dyDescent="0.15">
      <c r="A27" s="171" t="s">
        <v>26</v>
      </c>
      <c r="B27" s="172">
        <v>1012</v>
      </c>
      <c r="C27" s="16" t="s">
        <v>96</v>
      </c>
      <c r="D27" s="384"/>
      <c r="E27" s="382"/>
      <c r="F27" s="20"/>
      <c r="G27" s="20" t="s">
        <v>131</v>
      </c>
      <c r="H27" s="21"/>
      <c r="I27" s="172">
        <v>738</v>
      </c>
      <c r="J27" s="172" t="s">
        <v>60</v>
      </c>
    </row>
    <row r="28" spans="1:10" s="9" customFormat="1" ht="32.1" customHeight="1" x14ac:dyDescent="0.15">
      <c r="A28" s="171" t="s">
        <v>26</v>
      </c>
      <c r="B28" s="172">
        <v>1027</v>
      </c>
      <c r="C28" s="16" t="s">
        <v>121</v>
      </c>
      <c r="D28" s="384"/>
      <c r="E28" s="382"/>
      <c r="F28" s="20"/>
      <c r="G28" s="20" t="s">
        <v>131</v>
      </c>
      <c r="H28" s="21" t="s">
        <v>135</v>
      </c>
      <c r="I28" s="172">
        <v>753</v>
      </c>
      <c r="J28" s="172" t="s">
        <v>60</v>
      </c>
    </row>
    <row r="29" spans="1:10" ht="32.1" customHeight="1" x14ac:dyDescent="0.15">
      <c r="A29" s="171" t="s">
        <v>26</v>
      </c>
      <c r="B29" s="172">
        <v>1013</v>
      </c>
      <c r="C29" s="16" t="s">
        <v>97</v>
      </c>
      <c r="D29" s="384"/>
      <c r="E29" s="382"/>
      <c r="F29" s="20" t="s">
        <v>130</v>
      </c>
      <c r="G29" s="20" t="s">
        <v>131</v>
      </c>
      <c r="H29" s="21"/>
      <c r="I29" s="172">
        <v>1038</v>
      </c>
      <c r="J29" s="172" t="s">
        <v>60</v>
      </c>
    </row>
    <row r="30" spans="1:10" s="9" customFormat="1" ht="32.1" customHeight="1" x14ac:dyDescent="0.15">
      <c r="A30" s="171" t="s">
        <v>26</v>
      </c>
      <c r="B30" s="172">
        <v>1028</v>
      </c>
      <c r="C30" s="16" t="s">
        <v>122</v>
      </c>
      <c r="D30" s="384"/>
      <c r="E30" s="383"/>
      <c r="F30" s="20" t="s">
        <v>130</v>
      </c>
      <c r="G30" s="20" t="s">
        <v>131</v>
      </c>
      <c r="H30" s="21" t="s">
        <v>134</v>
      </c>
      <c r="I30" s="172">
        <v>1060</v>
      </c>
      <c r="J30" s="172" t="s">
        <v>60</v>
      </c>
    </row>
    <row r="31" spans="1:10" ht="32.1" customHeight="1" x14ac:dyDescent="0.15">
      <c r="A31" s="171" t="s">
        <v>26</v>
      </c>
      <c r="B31" s="172">
        <v>1006</v>
      </c>
      <c r="C31" s="16" t="s">
        <v>396</v>
      </c>
      <c r="D31" s="384"/>
      <c r="E31" s="381" t="s">
        <v>143</v>
      </c>
      <c r="F31" s="18"/>
      <c r="G31" s="18"/>
      <c r="H31" s="19"/>
      <c r="I31" s="172">
        <v>434</v>
      </c>
      <c r="J31" s="172" t="s">
        <v>60</v>
      </c>
    </row>
    <row r="32" spans="1:10" s="9" customFormat="1" ht="32.1" customHeight="1" x14ac:dyDescent="0.15">
      <c r="A32" s="171" t="s">
        <v>26</v>
      </c>
      <c r="B32" s="172">
        <v>1029</v>
      </c>
      <c r="C32" s="16" t="s">
        <v>397</v>
      </c>
      <c r="D32" s="384"/>
      <c r="E32" s="382"/>
      <c r="F32" s="18"/>
      <c r="G32" s="18"/>
      <c r="H32" s="19" t="s">
        <v>132</v>
      </c>
      <c r="I32" s="172">
        <v>443</v>
      </c>
      <c r="J32" s="172" t="s">
        <v>60</v>
      </c>
    </row>
    <row r="33" spans="1:10" ht="32.1" customHeight="1" x14ac:dyDescent="0.15">
      <c r="A33" s="171" t="s">
        <v>26</v>
      </c>
      <c r="B33" s="172">
        <v>1014</v>
      </c>
      <c r="C33" s="16" t="s">
        <v>398</v>
      </c>
      <c r="D33" s="384"/>
      <c r="E33" s="382"/>
      <c r="F33" s="20" t="s">
        <v>130</v>
      </c>
      <c r="G33" s="20"/>
      <c r="H33" s="21"/>
      <c r="I33" s="172">
        <v>734</v>
      </c>
      <c r="J33" s="172" t="s">
        <v>60</v>
      </c>
    </row>
    <row r="34" spans="1:10" s="9" customFormat="1" ht="32.1" customHeight="1" x14ac:dyDescent="0.15">
      <c r="A34" s="171" t="s">
        <v>26</v>
      </c>
      <c r="B34" s="172">
        <v>1030</v>
      </c>
      <c r="C34" s="16" t="s">
        <v>399</v>
      </c>
      <c r="D34" s="384"/>
      <c r="E34" s="382"/>
      <c r="F34" s="20" t="s">
        <v>130</v>
      </c>
      <c r="G34" s="20"/>
      <c r="H34" s="21" t="s">
        <v>135</v>
      </c>
      <c r="I34" s="172">
        <v>749</v>
      </c>
      <c r="J34" s="172" t="s">
        <v>60</v>
      </c>
    </row>
    <row r="35" spans="1:10" ht="32.1" customHeight="1" x14ac:dyDescent="0.15">
      <c r="A35" s="171" t="s">
        <v>26</v>
      </c>
      <c r="B35" s="172">
        <v>1015</v>
      </c>
      <c r="C35" s="16" t="s">
        <v>400</v>
      </c>
      <c r="D35" s="384"/>
      <c r="E35" s="382"/>
      <c r="F35" s="20"/>
      <c r="G35" s="20" t="s">
        <v>131</v>
      </c>
      <c r="H35" s="21"/>
      <c r="I35" s="172">
        <v>734</v>
      </c>
      <c r="J35" s="172" t="s">
        <v>60</v>
      </c>
    </row>
    <row r="36" spans="1:10" s="9" customFormat="1" ht="32.1" customHeight="1" x14ac:dyDescent="0.15">
      <c r="A36" s="171" t="s">
        <v>26</v>
      </c>
      <c r="B36" s="172">
        <v>1031</v>
      </c>
      <c r="C36" s="16" t="s">
        <v>123</v>
      </c>
      <c r="D36" s="384"/>
      <c r="E36" s="382"/>
      <c r="F36" s="20"/>
      <c r="G36" s="20" t="s">
        <v>131</v>
      </c>
      <c r="H36" s="21" t="s">
        <v>135</v>
      </c>
      <c r="I36" s="172">
        <v>749</v>
      </c>
      <c r="J36" s="172" t="s">
        <v>60</v>
      </c>
    </row>
    <row r="37" spans="1:10" ht="32.1" customHeight="1" x14ac:dyDescent="0.15">
      <c r="A37" s="171" t="s">
        <v>26</v>
      </c>
      <c r="B37" s="172">
        <v>1016</v>
      </c>
      <c r="C37" s="16" t="s">
        <v>401</v>
      </c>
      <c r="D37" s="384"/>
      <c r="E37" s="382"/>
      <c r="F37" s="20" t="s">
        <v>130</v>
      </c>
      <c r="G37" s="20" t="s">
        <v>89</v>
      </c>
      <c r="H37" s="21"/>
      <c r="I37" s="172">
        <v>1034</v>
      </c>
      <c r="J37" s="172" t="s">
        <v>60</v>
      </c>
    </row>
    <row r="38" spans="1:10" s="9" customFormat="1" ht="32.1" customHeight="1" x14ac:dyDescent="0.15">
      <c r="A38" s="171" t="s">
        <v>26</v>
      </c>
      <c r="B38" s="172">
        <v>1032</v>
      </c>
      <c r="C38" s="16" t="s">
        <v>402</v>
      </c>
      <c r="D38" s="367"/>
      <c r="E38" s="383"/>
      <c r="F38" s="20" t="s">
        <v>130</v>
      </c>
      <c r="G38" s="20" t="s">
        <v>131</v>
      </c>
      <c r="H38" s="21" t="s">
        <v>134</v>
      </c>
      <c r="I38" s="172">
        <v>1056</v>
      </c>
      <c r="J38" s="172" t="s">
        <v>60</v>
      </c>
    </row>
    <row r="39" spans="1:10" ht="32.1" customHeight="1" x14ac:dyDescent="0.15">
      <c r="A39" s="171" t="s">
        <v>26</v>
      </c>
      <c r="B39" s="172">
        <v>2001</v>
      </c>
      <c r="C39" s="16" t="s">
        <v>29</v>
      </c>
      <c r="D39" s="366" t="s">
        <v>145</v>
      </c>
      <c r="E39" s="385"/>
      <c r="F39" s="22"/>
      <c r="G39" s="22"/>
      <c r="H39" s="23"/>
      <c r="I39" s="172">
        <v>300</v>
      </c>
      <c r="J39" s="172" t="s">
        <v>60</v>
      </c>
    </row>
    <row r="40" spans="1:10" s="9" customFormat="1" ht="32.1" customHeight="1" x14ac:dyDescent="0.15">
      <c r="A40" s="171" t="s">
        <v>26</v>
      </c>
      <c r="B40" s="172">
        <v>2003</v>
      </c>
      <c r="C40" s="16" t="s">
        <v>124</v>
      </c>
      <c r="D40" s="384"/>
      <c r="E40" s="386"/>
      <c r="F40" s="22"/>
      <c r="G40" s="22"/>
      <c r="H40" s="21" t="s">
        <v>136</v>
      </c>
      <c r="I40" s="172">
        <v>306</v>
      </c>
      <c r="J40" s="172" t="s">
        <v>60</v>
      </c>
    </row>
    <row r="41" spans="1:10" ht="32.1" customHeight="1" x14ac:dyDescent="0.15">
      <c r="A41" s="171" t="s">
        <v>26</v>
      </c>
      <c r="B41" s="172">
        <v>2002</v>
      </c>
      <c r="C41" s="16" t="s">
        <v>30</v>
      </c>
      <c r="D41" s="384"/>
      <c r="E41" s="386"/>
      <c r="F41" s="20" t="s">
        <v>130</v>
      </c>
      <c r="G41" s="24"/>
      <c r="H41" s="25"/>
      <c r="I41" s="172">
        <v>600</v>
      </c>
      <c r="J41" s="172" t="s">
        <v>60</v>
      </c>
    </row>
    <row r="42" spans="1:10" s="9" customFormat="1" ht="32.1" customHeight="1" x14ac:dyDescent="0.15">
      <c r="A42" s="171" t="s">
        <v>26</v>
      </c>
      <c r="B42" s="172">
        <v>2004</v>
      </c>
      <c r="C42" s="16" t="s">
        <v>125</v>
      </c>
      <c r="D42" s="367"/>
      <c r="E42" s="387"/>
      <c r="F42" s="20" t="s">
        <v>130</v>
      </c>
      <c r="G42" s="24"/>
      <c r="H42" s="21" t="s">
        <v>137</v>
      </c>
      <c r="I42" s="172">
        <v>613</v>
      </c>
      <c r="J42" s="172" t="s">
        <v>60</v>
      </c>
    </row>
    <row r="43" spans="1:10" ht="32.1" customHeight="1" x14ac:dyDescent="0.15">
      <c r="A43" s="171" t="s">
        <v>26</v>
      </c>
      <c r="B43" s="172">
        <v>3001</v>
      </c>
      <c r="C43" s="16" t="s">
        <v>59</v>
      </c>
      <c r="D43" s="366" t="s">
        <v>144</v>
      </c>
      <c r="E43" s="368"/>
      <c r="F43" s="20" t="s">
        <v>130</v>
      </c>
      <c r="G43" s="20"/>
      <c r="H43" s="21"/>
      <c r="I43" s="15">
        <v>742</v>
      </c>
      <c r="J43" s="171" t="s">
        <v>60</v>
      </c>
    </row>
    <row r="44" spans="1:10" s="9" customFormat="1" ht="32.1" customHeight="1" x14ac:dyDescent="0.15">
      <c r="A44" s="171" t="s">
        <v>26</v>
      </c>
      <c r="B44" s="172">
        <v>3002</v>
      </c>
      <c r="C44" s="16" t="s">
        <v>126</v>
      </c>
      <c r="D44" s="367"/>
      <c r="E44" s="369"/>
      <c r="F44" s="20" t="s">
        <v>130</v>
      </c>
      <c r="G44" s="20"/>
      <c r="H44" s="21" t="s">
        <v>133</v>
      </c>
      <c r="I44" s="15">
        <v>758</v>
      </c>
      <c r="J44" s="171" t="s">
        <v>60</v>
      </c>
    </row>
    <row r="45" spans="1:10" s="10" customFormat="1" ht="13.5" customHeight="1" x14ac:dyDescent="0.15">
      <c r="A45" s="174"/>
      <c r="B45" s="174"/>
      <c r="C45" s="175"/>
      <c r="D45" s="175"/>
      <c r="E45" s="176"/>
      <c r="F45" s="176"/>
      <c r="G45" s="176"/>
      <c r="H45" s="176"/>
      <c r="I45" s="174"/>
      <c r="J45" s="174"/>
    </row>
    <row r="46" spans="1:10" s="10" customFormat="1" x14ac:dyDescent="0.15">
      <c r="A46" s="174"/>
      <c r="B46" s="174"/>
      <c r="C46" s="177" t="s">
        <v>127</v>
      </c>
      <c r="D46" s="175"/>
      <c r="E46" s="176"/>
      <c r="F46" s="176"/>
      <c r="G46" s="176"/>
      <c r="H46" s="176"/>
      <c r="I46" s="174"/>
      <c r="J46" s="174"/>
    </row>
    <row r="47" spans="1:10" x14ac:dyDescent="0.15">
      <c r="A47" s="12"/>
      <c r="B47" s="12"/>
      <c r="C47" s="12"/>
      <c r="D47" s="12"/>
      <c r="E47" s="178"/>
      <c r="F47" s="178"/>
      <c r="G47" s="178"/>
      <c r="H47" s="178"/>
      <c r="I47" s="12"/>
      <c r="J47" s="12"/>
    </row>
  </sheetData>
  <mergeCells count="15">
    <mergeCell ref="D43:D44"/>
    <mergeCell ref="E43:E44"/>
    <mergeCell ref="A3:J3"/>
    <mergeCell ref="A5:B5"/>
    <mergeCell ref="C5:C6"/>
    <mergeCell ref="D5:H6"/>
    <mergeCell ref="I5:I6"/>
    <mergeCell ref="J5:J6"/>
    <mergeCell ref="E7:E14"/>
    <mergeCell ref="E15:E22"/>
    <mergeCell ref="E23:E30"/>
    <mergeCell ref="E31:E38"/>
    <mergeCell ref="D7:D38"/>
    <mergeCell ref="D39:D42"/>
    <mergeCell ref="E39:E42"/>
  </mergeCells>
  <phoneticPr fontId="1"/>
  <hyperlinks>
    <hyperlink ref="A1" location="表紙!A1" display="表紙へ" xr:uid="{00000000-0004-0000-0500-000000000000}"/>
  </hyperlinks>
  <pageMargins left="0.70866141732283472" right="0.70866141732283472" top="0.74803149606299213" bottom="0.74803149606299213" header="0.31496062992125984" footer="0.31496062992125984"/>
  <pageSetup paperSize="9" scale="74" fitToHeight="0" orientation="portrait" r:id="rId1"/>
  <rowBreaks count="1" manualBreakCount="1">
    <brk id="38" max="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7</vt:i4>
      </vt:variant>
    </vt:vector>
  </HeadingPairs>
  <TitlesOfParts>
    <vt:vector baseType="lpstr" size="13">
      <vt:lpstr>表紙</vt:lpstr>
      <vt:lpstr>A２</vt:lpstr>
      <vt:lpstr>A３</vt:lpstr>
      <vt:lpstr>A６</vt:lpstr>
      <vt:lpstr>A７</vt:lpstr>
      <vt:lpstr>ＡＦ</vt:lpstr>
      <vt:lpstr>'A２'!Print_Area</vt:lpstr>
      <vt:lpstr>'A３'!Print_Area</vt:lpstr>
      <vt:lpstr>'A６'!Print_Area</vt:lpstr>
      <vt:lpstr>'A７'!Print_Area</vt:lpstr>
      <vt:lpstr>ＡＦ!Print_Area</vt:lpstr>
      <vt:lpstr>'A２'!Print_Titles</vt:lpstr>
      <vt:lpstr>ＡＦ!Print_Titles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2026-05-21T09:12:24Z</cp:lastPrinted>
  <dcterms:created xsi:type="dcterms:W3CDTF">2017-02-27T23:57:25Z</dcterms:created>
  <dcterms:modified xsi:type="dcterms:W3CDTF">2026-05-21T09:18:32Z</dcterms:modified>
</cp:coreProperties>
</file>