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2\R1年度版（H30決算情報）\13 公表(最終版)\01 盛岡市-宮古市-大船渡市-花巻市-北上市\"/>
    </mc:Choice>
  </mc:AlternateContent>
  <bookViews>
    <workbookView xWindow="0" yWindow="0" windowWidth="20490" windowHeight="7365" tabRatio="9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 sheetId="19" r:id="rId12"/>
    <sheet name="基金残高に係る経年分析" sheetId="20"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<sst xmlns="http://schemas.openxmlformats.org/spreadsheetml/2006/main" count="1124" uniqueCount="617">
  <si>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</si>
  <si>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</si>
  <si>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</si>
  <si>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</si>
  <si>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</si>
  <si>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</si>
  <si>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</si>
  <si>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</si>
  <si>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</si>
  <si>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</si>
  <si>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</si>
  <si>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</si>
  <si>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</si>
  <si>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</si>
  <si>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</si>
  <si>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</si>
  <si>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</si>
  <si>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</si>
  <si>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</si>
  <si>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</si>
  <si>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</si>
  <si>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</si>
  <si>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</si>
  <si>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</si>
  <si>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</si>
  <si>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</si>
  <si>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</si>
  <si>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</si>
  <si>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</si>
  <si>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</si>
  <si>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</si>
  <si>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</si>
  <si>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</si>
  <si>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</si>
  <si>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</si>
  <si>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</si>
  <si>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</si>
  <si>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</si>
  <si>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</si>
  <si>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</si>
  <si>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</si>
  <si>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</si>
  <si>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</si>
  <si>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</si>
  <si>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</si>
  <si>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</si>
  <si>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</si>
  <si>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</si>
  <si>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</si>
  <si>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</si>
  <si>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</si>
  <si>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</si>
  <si>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</si>
  <si>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</si>
  <si>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</si>
  <si>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</si>
  <si>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</si>
  <si>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</si>
  <si>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</si>
  <si>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</si>
  <si>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</si>
  <si>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</si>
  <si>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</si>
  <si>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</si>
  <si>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</si>
  <si>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</si>
  <si>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</si>
  <si>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</si>
  <si>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</si>
  <si>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</si>
  <si>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</si>
  <si>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</si>
  <si>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</si>
  <si>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</si>
  <si>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</si>
  <si>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</si>
  <si>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</si>
  <si>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</si>
  <si>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</si>
  <si>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</si>
  <si>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</si>
  <si>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</si>
  <si>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</si>
  <si>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</si>
  <si>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</si>
  <si>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</si>
  <si>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</si>
  <si>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</si>
  <si>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</si>
  <si>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</si>
  <si>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</si>
  <si>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</si>
  <si>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</si>
  <si>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</si>
  <si>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</si>
  <si>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</si>
  <si>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</si>
  <si>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</si>
  <si>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</si>
  <si>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</si>
  <si>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</si>
  <si>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</si>
  <si>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</si>
  <si>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</si>
  <si>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</si>
  <si>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</si>
  <si>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</si>
  <si>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</si>
  <si>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</si>
  <si>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</si>
  <si>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</si>
  <si>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</si>
  <si>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</si>
  <si>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</si>
  <si>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</si>
  <si>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</si>
  <si>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</si>
  <si>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</si>
  <si>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</si>
  <si>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</si>
  <si>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</si>
  <si>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</si>
  <si>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</si>
  <si>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</si>
  <si>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</si>
  <si>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</si>
  <si>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</si>
  <si>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</si>
  <si>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</si>
  <si>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</si>
  <si>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</si>
  <si>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</si>
  <si>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</si>
  <si>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</si>
  <si>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</si>
  <si>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</si>
  <si>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</si>
  <si>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</si>
  <si>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</si>
  <si>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</si>
  <si>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</si>
  <si>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</si>
  <si>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</si>
  <si>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</si>
  <si>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</si>
  <si>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</si>
  <si>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</si>
  <si>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</si>
  <si>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</si>
  <si>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</si>
  <si>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</si>
  <si>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</si>
  <si>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</si>
  <si>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</si>
  <si>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</si>
  <si>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</si>
  <si>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</si>
  <si>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</si>
  <si>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</si>
  <si>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</si>
  <si>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</si>
  <si>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</si>
  <si>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</si>
  <si>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</si>
  <si>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</si>
  <si>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</si>
  <si>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</si>
  <si>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</si>
  <si>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</si>
  <si>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</si>
  <si>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</si>
  <si>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</si>
  <si>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</si>
  <si>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</si>
  <si>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</si>
  <si>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</si>
  <si>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</si>
  <si>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</si>
  <si>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</si>
  <si>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</si>
  <si>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</si>
  <si>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</si>
  <si>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</si>
  <si>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</si>
  <si>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</si>
  <si>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</si>
  <si>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</si>
  <si>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</si>
  <si>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</si>
  <si>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</si>
  <si>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</si>
  <si>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</si>
  <si>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</si>
  <si>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</si>
  <si>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</si>
  <si>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</si>
  <si>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</si>
  <si>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</si>
  <si>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</si>
  <si>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</si>
  <si>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</si>
  <si>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</si>
  <si>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</si>
  <si>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</si>
  <si>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</si>
  <si>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</si>
  <si>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</si>
  <si>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</si>
  <si>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</si>
  <si>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</si>
  <si>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</si>
  <si>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岩手県花巻市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</si>
  <si>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</si>
  <si>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</si>
  <si>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</si>
  <si>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</si>
  <si>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</si>
  <si>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</si>
  <si>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</si>
  <si>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</si>
  <si>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</si>
  <si>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</si>
  <si>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</si>
  <si>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</si>
  <si>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</si>
  <si>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</si>
  <si>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</si>
  <si>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</si>
  <si>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</si>
  <si>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</si>
  <si>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</si>
  <si>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</si>
  <si>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</si>
  <si>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</si>
  <si>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</si>
  <si>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</si>
  <si>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</si>
  <si>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</si>
  <si>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</si>
  <si>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</si>
  <si>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</si>
  <si>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</si>
  <si>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</si>
  <si>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</si>
  <si>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</si>
  <si>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</si>
  <si>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</si>
  <si>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</si>
  <si>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</si>
  <si>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</si>
  <si>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</si>
  <si>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</si>
  <si>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</si>
  <si>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</si>
  <si>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</si>
  <si>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</si>
  <si>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</si>
  <si>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</si>
  <si>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</si>
  <si>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</si>
  <si>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</si>
  <si>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</si>
  <si>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</si>
  <si>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</si>
  <si>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</si>
  <si>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</si>
  <si>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</si>
  <si>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</si>
  <si>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</si>
  <si>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</si>
  <si>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</si>
  <si>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</si>
  <si>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</si>
  <si>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</si>
  <si>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</si>
  <si>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</si>
  <si>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</si>
  <si>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</si>
  <si>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</si>
  <si>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</si>
  <si>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</si>
  <si>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</si>
  <si>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</si>
  <si>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</si>
  <si>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</si>
  <si>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</si>
  <si>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</si>
  <si>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</si>
  <si>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</si>
  <si>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</si>
  <si>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</si>
  <si>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</si>
  <si>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</si>
  <si>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</si>
  <si>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</si>
  <si>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</si>
  <si>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</si>
  <si>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</si>
  <si>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</si>
  <si>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</si>
  <si>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</si>
  <si>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</si>
  <si>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</si>
  <si>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</si>
  <si>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</si>
  <si>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</si>
  <si>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</si>
  <si>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</si>
  <si>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</si>
  <si>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</si>
  <si>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</si>
  <si>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</si>
  <si>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</si>
  <si>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</si>
  <si>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</si>
  <si>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</si>
  <si>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</si>
  <si>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</si>
  <si>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</si>
  <si>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</si>
  <si>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</si>
  <si>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</si>
  <si>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</si>
  <si>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</si>
  <si>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</si>
  <si>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</si>
  <si>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</si>
  <si>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</si>
  <si>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</si>
  <si>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</si>
  <si>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</si>
  <si>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</si>
  <si>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</si>
  <si>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</si>
  <si>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</si>
  <si>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</si>
  <si>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</si>
  <si>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</si>
  <si>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</si>
  <si>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</si>
  <si>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</si>
  <si>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</si>
  <si>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</si>
  <si>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</si>
  <si>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</si>
  <si>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</si>
  <si>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</si>
  <si>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</si>
  <si>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</si>
  <si>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</si>
  <si>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</si>
  <si>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</si>
  <si>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</si>
  <si>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</si>
  <si>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</si>
  <si>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</si>
  <si>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</si>
  <si>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</si>
  <si>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</si>
  <si>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</si>
  <si>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岩手県花巻市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</si>
  <si>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</si>
  <si>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</si>
  <si>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</si>
  <si>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</si>
  <si>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</si>
  <si>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</si>
  <si>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</si>
  <si>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</si>
  <si>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</si>
  <si>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</si>
  <si>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</si>
  <si>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</si>
  <si>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</si>
  <si>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</si>
  <si>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</si>
  <si>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</si>
  <si>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</si>
  <si>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</si>
  <si>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</si>
  <si>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</si>
  <si>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</si>
  <si>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</si>
  <si>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</si>
  <si>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</si>
  <si>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</si>
  <si>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</si>
  <si>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</si>
  <si>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</si>
  <si>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</si>
  <si>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</si>
  <si>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</si>
  <si>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</si>
  <si>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</si>
  <si>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</si>
  <si>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</si>
  <si>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</si>
  <si>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</si>
  <si>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</si>
  <si>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</si>
  <si>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</si>
  <si>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</si>
  <si>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汚水処理事業特別会計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</si>
  <si>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</si>
  <si>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</si>
  <si>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</si>
  <si>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</si>
  <si>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</si>
  <si>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</si>
  <si>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</si>
  <si>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</si>
  <si>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</si>
  <si>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</si>
  <si>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</si>
  <si>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</si>
  <si>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</si>
  <si>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</si>
  <si>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</si>
  <si>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</si>
  <si>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</si>
  <si>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</si>
  <si>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</si>
  <si>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</si>
  <si>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</si>
  <si>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</si>
  <si>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</si>
  <si>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</si>
  <si>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</si>
  <si>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</si>
  <si>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</si>
  <si>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</si>
  <si>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</si>
  <si>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</si>
  <si>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</si>
  <si>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</si>
  <si>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</si>
  <si>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</si>
  <si>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</si>
  <si>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</si>
  <si>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</si>
  <si>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</si>
  <si>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</si>
  <si>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</si>
  <si>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</si>
  <si>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</si>
  <si>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</si>
  <si>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</si>
  <si>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</si>
  <si>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</si>
  <si>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</si>
  <si>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</si>
  <si>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</si>
  <si>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</si>
  <si>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</si>
  <si>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</si>
  <si>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</si>
  <si>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</si>
  <si>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</si>
  <si>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</si>
  <si>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</si>
  <si>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</si>
  <si>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公設地方卸売市場事業特別会計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</si>
  <si>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</si>
  <si>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</si>
  <si>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</si>
  <si>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</si>
  <si>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</si>
  <si>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</si>
  <si>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</si>
  <si>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</si>
  <si>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</si>
  <si>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</si>
  <si>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</si>
  <si>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</si>
  <si>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</si>
  <si>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</si>
  <si>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</si>
  <si>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</si>
  <si>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</si>
  <si>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</si>
  <si>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</si>
  <si>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</si>
  <si>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</si>
  <si>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</si>
  <si>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</si>
  <si>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</si>
  <si>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</si>
  <si>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</si>
  <si>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</si>
  <si>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</si>
  <si>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</si>
  <si>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</si>
  <si>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</si>
  <si>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</si>
  <si>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</si>
  <si>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</si>
  <si>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</si>
  <si>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</si>
  <si>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</si>
  <si>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</si>
  <si>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</si>
  <si>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</si>
  <si>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</si>
  <si>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</si>
  <si>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</si>
  <si>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</si>
  <si>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</si>
  <si>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</si>
  <si>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</si>
  <si>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</si>
  <si>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</si>
  <si>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</si>
  <si>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</si>
  <si>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</si>
  <si>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</si>
  <si>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</si>
  <si>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</si>
  <si>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</si>
  <si>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</si>
  <si>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</si>
  <si>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</si>
  <si>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</si>
  <si>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</si>
  <si>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</si>
  <si>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</si>
  <si>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</si>
  <si>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</si>
  <si>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</si>
  <si>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</si>
  <si>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</si>
  <si>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</si>
  <si>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</si>
  <si>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</si>
  <si>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</si>
  <si>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</si>
  <si>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</si>
  <si>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</si>
  <si>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</si>
  <si>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</si>
  <si>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</si>
  <si>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</si>
  <si>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</si>
  <si>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</si>
  <si>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</si>
  <si>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</si>
  <si>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</si>
  <si>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</si>
  <si>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0.97</t>
  </si>
  <si>
    <t>▲ 2.67</t>
  </si>
  <si>
    <t>一般会計</t>
  </si>
  <si>
    <t>下水道事業会計</t>
  </si>
  <si>
    <t>介護保険特別会計</t>
  </si>
  <si>
    <t>汚水処理事業特別会計</t>
  </si>
  <si>
    <t>国民健康保険特別会計</t>
  </si>
  <si>
    <t>公設地方卸売市場事業特別会計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</si>
  <si>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</si>
  <si>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</si>
  <si>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</si>
  <si>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</si>
  <si>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</si>
  <si>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</si>
  <si>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</si>
  <si>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</si>
  <si>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</si>
  <si>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</si>
  <si>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</si>
  <si>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</si>
  <si>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</si>
  <si>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岩手中部水道企業団</t>
    <rPh sb="0" eb="2">
      <t>イワテ</t>
    </rPh>
    <rPh sb="2" eb="4">
      <t>チュウブ</t>
    </rPh>
    <rPh sb="4" eb="9">
      <t>スイドウキギョウダン</t>
    </rPh>
    <phoneticPr fontId="18"/>
  </si>
  <si>
    <t>岩手中部広域行政組合</t>
    <rPh sb="0" eb="10">
      <t>イワテチュウブコウイキギョウセイクミアイ</t>
    </rPh>
    <phoneticPr fontId="1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</si>
  <si>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</si>
  <si>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8"/>
  </si>
  <si>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18"/>
  </si>
  <si>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18"/>
  </si>
  <si>
    <t>北上地区広域行政組合</t>
    <rPh sb="0" eb="10">
      <t>キタカミチクコウイキギョウセイクミアイ</t>
    </rPh>
    <phoneticPr fontId="18"/>
  </si>
  <si>
    <t>紫波、稗貫衛生処理組合</t>
    <rPh sb="0" eb="2">
      <t>シワ</t>
    </rPh>
    <rPh sb="3" eb="7">
      <t>ヒエヌキエイセイ</t>
    </rPh>
    <rPh sb="7" eb="9">
      <t>ショリ</t>
    </rPh>
    <rPh sb="9" eb="11">
      <t>クミアイ</t>
    </rPh>
    <phoneticPr fontId="18"/>
  </si>
  <si>
    <t>-</t>
    <phoneticPr fontId="2"/>
  </si>
  <si>
    <t>-</t>
    <phoneticPr fontId="2"/>
  </si>
  <si>
    <t>-</t>
    <phoneticPr fontId="2"/>
  </si>
  <si>
    <t>花巻市体育協会</t>
    <rPh sb="0" eb="3">
      <t>ハナマキシ</t>
    </rPh>
    <rPh sb="3" eb="5">
      <t>タイイク</t>
    </rPh>
    <rPh sb="5" eb="7">
      <t>キョウカイ</t>
    </rPh>
    <phoneticPr fontId="18"/>
  </si>
  <si>
    <t>花巻地域農業管理センター</t>
    <rPh sb="0" eb="2">
      <t>ハナマキ</t>
    </rPh>
    <rPh sb="2" eb="4">
      <t>チイキ</t>
    </rPh>
    <rPh sb="4" eb="6">
      <t>ノウギョウ</t>
    </rPh>
    <rPh sb="6" eb="8">
      <t>カンリ</t>
    </rPh>
    <phoneticPr fontId="18"/>
  </si>
  <si>
    <t>花巻国際交流協会</t>
    <rPh sb="0" eb="2">
      <t>ハナマキ</t>
    </rPh>
    <rPh sb="2" eb="4">
      <t>コクサイ</t>
    </rPh>
    <rPh sb="4" eb="6">
      <t>コウリュウ</t>
    </rPh>
    <rPh sb="6" eb="8">
      <t>キョウカイ</t>
    </rPh>
    <phoneticPr fontId="18"/>
  </si>
  <si>
    <t>花巻市清掃</t>
    <rPh sb="0" eb="3">
      <t>ハナマキシ</t>
    </rPh>
    <rPh sb="3" eb="5">
      <t>セイソウ</t>
    </rPh>
    <phoneticPr fontId="18"/>
  </si>
  <si>
    <t>エーデルワイン</t>
    <phoneticPr fontId="18"/>
  </si>
  <si>
    <t>石鳥谷観光物産</t>
    <rPh sb="0" eb="3">
      <t>イシドリヤ</t>
    </rPh>
    <rPh sb="3" eb="5">
      <t>カンコウ</t>
    </rPh>
    <rPh sb="5" eb="7">
      <t>ブッサン</t>
    </rPh>
    <phoneticPr fontId="18"/>
  </si>
  <si>
    <t>東和町総合サービス公社</t>
    <rPh sb="0" eb="3">
      <t>トウワチョウ</t>
    </rPh>
    <rPh sb="3" eb="5">
      <t>ソウゴウ</t>
    </rPh>
    <rPh sb="9" eb="11">
      <t>コウシャ</t>
    </rPh>
    <phoneticPr fontId="18"/>
  </si>
  <si>
    <t>とうわ地域資源開発公社</t>
    <rPh sb="3" eb="5">
      <t>チイキ</t>
    </rPh>
    <rPh sb="5" eb="7">
      <t>シゲン</t>
    </rPh>
    <rPh sb="7" eb="9">
      <t>カイハツ</t>
    </rPh>
    <rPh sb="9" eb="11">
      <t>コウシャ</t>
    </rPh>
    <phoneticPr fontId="18"/>
  </si>
  <si>
    <t>土澤まちづくり会社</t>
    <rPh sb="0" eb="1">
      <t>ツチ</t>
    </rPh>
    <rPh sb="1" eb="2">
      <t>サワ</t>
    </rPh>
    <rPh sb="7" eb="9">
      <t>カイシャ</t>
    </rPh>
    <phoneticPr fontId="18"/>
  </si>
  <si>
    <t>-</t>
    <phoneticPr fontId="2"/>
  </si>
  <si>
    <t>-</t>
    <phoneticPr fontId="2"/>
  </si>
  <si>
    <t>-</t>
    <phoneticPr fontId="2"/>
  </si>
  <si>
    <t>-</t>
    <phoneticPr fontId="2"/>
  </si>
  <si>
    <t>-</t>
    <phoneticPr fontId="2"/>
  </si>
  <si>
    <t>-</t>
    <phoneticPr fontId="2"/>
  </si>
  <si>
    <t>-</t>
    <phoneticPr fontId="2"/>
  </si>
  <si>
    <t xml:space="preserve"> </t>
    <phoneticPr fontId="5"/>
  </si>
  <si>
    <t>将来負担額(A)</t>
    <phoneticPr fontId="5"/>
  </si>
  <si>
    <t>うち、健全化法施行規則附則第三条に係る負担見込額</t>
    <phoneticPr fontId="5"/>
  </si>
  <si>
    <t>充当可能財源等(B)</t>
    <phoneticPr fontId="5"/>
  </si>
  <si>
    <t>※平成31年度中に市町村合併した団体で、合併前の団体ごとの決算に基づく将来負担比率を算出していない団体については、グラフを表記しない。</t>
    <phoneticPr fontId="5"/>
  </si>
  <si>
    <t>まちづくり基金</t>
    <rPh sb="5" eb="7">
      <t>キキン</t>
    </rPh>
    <phoneticPr fontId="2"/>
  </si>
  <si>
    <t>国営土地改良事業償還基金</t>
    <rPh sb="0" eb="2">
      <t>コクエイ</t>
    </rPh>
    <rPh sb="2" eb="4">
      <t>トチ</t>
    </rPh>
    <rPh sb="4" eb="6">
      <t>カイリョウ</t>
    </rPh>
    <rPh sb="6" eb="8">
      <t>ジギョウ</t>
    </rPh>
    <rPh sb="8" eb="12">
      <t>ショウカンキキン</t>
    </rPh>
    <phoneticPr fontId="2"/>
  </si>
  <si>
    <t>福祉対策基金</t>
    <rPh sb="0" eb="4">
      <t>フクシタイサク</t>
    </rPh>
    <rPh sb="4" eb="6">
      <t>キキン</t>
    </rPh>
    <phoneticPr fontId="2"/>
  </si>
  <si>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2"/>
  </si>
  <si>
    <t>国際交流基金</t>
    <rPh sb="0" eb="4">
      <t>コクサイコウリュウ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</si>
  <si>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</si>
  <si>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</si>
  <si>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</si>
  <si>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H28年度と比べ、減少しているが、依然として類似団体平均より高い状況が続いている。将来負担比率が減少した要因は、分子を構成する組合債負担金が減少したとともに、土地開発基金の土地売却による充当可能財源が増加したものである。
・有形固定資産減価償却率については、類似団体と比べ、低い水準となっている。しかし、上昇傾向にあるため、計画的な点検や修繕により施設の長寿命化を図り、老朽化の抑制をしていく。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</si>
  <si>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</si>
  <si>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</si>
  <si>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</si>
  <si>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</si>
  <si>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</si>
  <si>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</si>
  <si>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・実質公債費比率は、前年度比で△0.3％減となっている。減少した要因は、分子を構成する元利償還額の減に伴い、過去3年の単年度実質公債費比率が減少したためである。
・将来負担比率は、前年度比で△4.6％減となっている。減少した要因は、公営企業（下水道事業）の地方債残高の減に伴い、公営企業債等繰入見込額が大きく減少したことなどによるものである。
・両指標とも減少傾向にあるが、類似団体と比較すると、依然として高い指標となっている。合併特例債や過疎対策事業債など交付税措置が有利な起債を活用することにより、将来負担比率の増加抑制に努めるとともに、今後も経費削減など財政の健全化に努める。
</t>
    <rPh sb="116" eb="118">
      <t>コウエイ</t>
    </rPh>
    <rPh sb="118" eb="120">
      <t>キギョウ</t>
    </rPh>
    <rPh sb="121" eb="124">
      <t>ゲスイドウ</t>
    </rPh>
    <rPh sb="124" eb="126">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</si>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</sst>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92247</c:v>
                </c:pt>
                <c:pt idx="2">
                  <c:v>67319</c:v>
                </c:pt>
                <c:pt idx="3">
                  <c:v>70615</c:v>
                </c:pt>
                <c:pt idx="4">
                  <c:v>69185</c:v>
                </c:pt>
              </c:numCache>
            </c:numRef>
          </c:val>
          <c:smooth val="0"/>
          <c:extLst>
            <c:ext xmlns:c16="http://schemas.microsoft.com/office/drawing/2014/chart" uri="{C3380CC4-5D6E-409C-BE32-E72D297353CC}">
              <c16:uniqueId val="{00000000-A108-4622-9FDA-8BDAAD242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51549</c:v>
                </c:pt>
                <c:pt idx="1">
                  <c:v>49539</c:v>
                </c:pt>
                <c:pt idx="2">
                  <c:v>63156</c:v>
                </c:pt>
                <c:pt idx="3">
                  <c:v>75578</c:v>
                </c:pt>
                <c:pt idx="4">
                  <c:v>73530</c:v>
                </c:pt>
              </c:numCache>
            </c:numRef>
          </c:val>
          <c:smooth val="0"/>
          <c:extLst>
            <c:ext xmlns:c16="http://schemas.microsoft.com/office/drawing/2014/chart" uri="{C3380CC4-5D6E-409C-BE32-E72D297353CC}">
              <c16:uniqueId val="{00000001-A108-4622-9FDA-8BDAAD242C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5.46</c:v>
                </c:pt>
                <c:pt idx="1">
                  <c:v>5.35</c:v>
                </c:pt>
                <c:pt idx="2">
                  <c:v>6.08</c:v>
                </c:pt>
                <c:pt idx="3">
                  <c:v>5.6</c:v>
                </c:pt>
                <c:pt idx="4">
                  <c:v>3.92</c:v>
                </c:pt>
              </c:numCache>
            </c:numRef>
          </c:val>
          <c:extLst>
            <c:ext xmlns:c16="http://schemas.microsoft.com/office/drawing/2014/chart" uri="{C3380CC4-5D6E-409C-BE32-E72D297353CC}">
              <c16:uniqueId val="{00000000-0B00-45C5-9644-79FFF63971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26.85</c:v>
                </c:pt>
                <c:pt idx="1">
                  <c:v>26.61</c:v>
                </c:pt>
                <c:pt idx="2">
                  <c:v>26.83</c:v>
                </c:pt>
                <c:pt idx="3">
                  <c:v>27.03</c:v>
                </c:pt>
                <c:pt idx="4">
                  <c:v>26.45</c:v>
                </c:pt>
              </c:numCache>
            </c:numRef>
          </c:val>
          <c:extLst>
            <c:ext xmlns:c16="http://schemas.microsoft.com/office/drawing/2014/chart" uri="{C3380CC4-5D6E-409C-BE32-E72D297353CC}">
              <c16:uniqueId val="{00000001-0B00-45C5-9644-79FFF63971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3.89</c:v>
                </c:pt>
                <c:pt idx="1">
                  <c:v>-0.43</c:v>
                </c:pt>
                <c:pt idx="2">
                  <c:v>0.84</c:v>
                </c:pt>
                <c:pt idx="3">
                  <c:v>-0.97</c:v>
                </c:pt>
                <c:pt idx="4">
                  <c:v>-2.67</c:v>
                </c:pt>
              </c:numCache>
            </c:numRef>
          </c:val>
          <c:smooth val="0"/>
          <c:extLst>
            <c:ext xmlns:c16="http://schemas.microsoft.com/office/drawing/2014/chart" uri="{C3380CC4-5D6E-409C-BE32-E72D297353CC}">
              <c16:uniqueId val="{00000002-0B00-45C5-9644-79FFF63971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0.37</c:v>
                </c:pt>
                <c:pt idx="2">
                  <c:v>#N/A</c:v>
                </c:pt>
                <c:pt idx="3">
                  <c:v>0.22</c:v>
                </c:pt>
                <c:pt idx="4">
                  <c:v>#N/A</c:v>
                </c:pt>
                <c:pt idx="5">
                  <c:v>0.14000000000000001</c:v>
                </c:pt>
                <c:pt idx="6">
                  <c:v>#N/A</c:v>
                </c:pt>
                <c:pt idx="7">
                  <c:v>0.52</c:v>
                </c:pt>
                <c:pt idx="8">
                  <c:v>0</c:v>
                </c:pt>
                <c:pt idx="9">
                  <c:v>0</c:v>
                </c:pt>
              </c:numCache>
            </c:numRef>
          </c:val>
          <c:extLst>
            <c:ext xmlns:c16="http://schemas.microsoft.com/office/drawing/2014/chart" uri="{C3380CC4-5D6E-409C-BE32-E72D297353CC}">
              <c16:uniqueId val="{00000000-A2AF-416C-8406-519B80F9E0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F-416C-8406-519B80F9E0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AF-416C-8406-519B80F9E0E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2AF-416C-8406-519B80F9E0EB}"/>
            </c:ext>
          </c:extLst>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AF-416C-8406-519B80F9E0E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1.67</c:v>
                </c:pt>
                <c:pt idx="2">
                  <c:v>#N/A</c:v>
                </c:pt>
                <c:pt idx="3">
                  <c:v>1.19</c:v>
                </c:pt>
                <c:pt idx="4">
                  <c:v>#N/A</c:v>
                </c:pt>
                <c:pt idx="5">
                  <c:v>1.46</c:v>
                </c:pt>
                <c:pt idx="6">
                  <c:v>#N/A</c:v>
                </c:pt>
                <c:pt idx="7">
                  <c:v>1.71</c:v>
                </c:pt>
                <c:pt idx="8">
                  <c:v>#N/A</c:v>
                </c:pt>
                <c:pt idx="9">
                  <c:v>0.01</c:v>
                </c:pt>
              </c:numCache>
            </c:numRef>
          </c:val>
          <c:extLst>
            <c:ext xmlns:c16="http://schemas.microsoft.com/office/drawing/2014/chart" uri="{C3380CC4-5D6E-409C-BE32-E72D297353CC}">
              <c16:uniqueId val="{00000005-A2AF-416C-8406-519B80F9E0EB}"/>
            </c:ext>
          </c:extLst>
        </c:ser>
        <c:ser>
          <c:idx val="6"/>
          <c:order val="6"/>
          <c:tx>
            <c:strRef>
              <c:f>データシート!$A$33</c:f>
              <c:strCache>
                <c:ptCount val="1"/>
                <c:pt idx="0">
                  <c:v>汚水処理事業特別会計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6-A2AF-416C-8406-519B80F9E0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0.83</c:v>
                </c:pt>
                <c:pt idx="4">
                  <c:v>#N/A</c:v>
                </c:pt>
                <c:pt idx="5">
                  <c:v>0.96</c:v>
                </c:pt>
                <c:pt idx="6">
                  <c:v>#N/A</c:v>
                </c:pt>
                <c:pt idx="7">
                  <c:v>0.87</c:v>
                </c:pt>
                <c:pt idx="8">
                  <c:v>#N/A</c:v>
                </c:pt>
                <c:pt idx="9">
                  <c:v>1.24</c:v>
                </c:pt>
              </c:numCache>
            </c:numRef>
          </c:val>
          <c:extLst>
            <c:ext xmlns:c16="http://schemas.microsoft.com/office/drawing/2014/chart" uri="{C3380CC4-5D6E-409C-BE32-E72D297353CC}">
              <c16:uniqueId val="{00000007-A2AF-416C-8406-519B80F9E0E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0.15</c:v>
                </c:pt>
                <c:pt idx="6">
                  <c:v>#N/A</c:v>
                </c:pt>
                <c:pt idx="7">
                  <c:v>1.67</c:v>
                </c:pt>
                <c:pt idx="8">
                  <c:v>#N/A</c:v>
                </c:pt>
                <c:pt idx="9">
                  <c:v>2.91</c:v>
                </c:pt>
              </c:numCache>
            </c:numRef>
          </c:val>
          <c:extLst>
            <c:ext xmlns:c16="http://schemas.microsoft.com/office/drawing/2014/chart" uri="{C3380CC4-5D6E-409C-BE32-E72D297353CC}">
              <c16:uniqueId val="{00000008-A2AF-416C-8406-519B80F9E0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5.46</c:v>
                </c:pt>
                <c:pt idx="2">
                  <c:v>#N/A</c:v>
                </c:pt>
                <c:pt idx="3">
                  <c:v>5.35</c:v>
                </c:pt>
                <c:pt idx="4">
                  <c:v>#N/A</c:v>
                </c:pt>
                <c:pt idx="5">
                  <c:v>6.08</c:v>
                </c:pt>
                <c:pt idx="6">
                  <c:v>#N/A</c:v>
                </c:pt>
                <c:pt idx="7">
                  <c:v>5.6</c:v>
                </c:pt>
                <c:pt idx="8">
                  <c:v>#N/A</c:v>
                </c:pt>
                <c:pt idx="9">
                  <c:v>3.92</c:v>
                </c:pt>
              </c:numCache>
            </c:numRef>
          </c:val>
          <c:extLst>
            <c:ext xmlns:c16="http://schemas.microsoft.com/office/drawing/2014/chart" uri="{C3380CC4-5D6E-409C-BE32-E72D297353CC}">
              <c16:uniqueId val="{00000009-A2AF-416C-8406-519B80F9E0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5427</c:v>
                </c:pt>
                <c:pt idx="5">
                  <c:v>5465</c:v>
                </c:pt>
                <c:pt idx="8">
                  <c:v>5539</c:v>
                </c:pt>
                <c:pt idx="11">
                  <c:v>5378</c:v>
                </c:pt>
                <c:pt idx="14">
                  <c:v>5321</c:v>
                </c:pt>
              </c:numCache>
            </c:numRef>
          </c:val>
          <c:extLst>
            <c:ext xmlns:c16="http://schemas.microsoft.com/office/drawing/2014/chart" uri="{C3380CC4-5D6E-409C-BE32-E72D297353CC}">
              <c16:uniqueId val="{00000000-1E91-47F7-8480-9DDED58E67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91-47F7-8480-9DDED58E67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115</c:v>
                </c:pt>
                <c:pt idx="3">
                  <c:v>108</c:v>
                </c:pt>
                <c:pt idx="6">
                  <c:v>79</c:v>
                </c:pt>
                <c:pt idx="9">
                  <c:v>61</c:v>
                </c:pt>
                <c:pt idx="12">
                  <c:v>55</c:v>
                </c:pt>
              </c:numCache>
            </c:numRef>
          </c:val>
          <c:extLst>
            <c:ext xmlns:c16="http://schemas.microsoft.com/office/drawing/2014/chart" uri="{C3380CC4-5D6E-409C-BE32-E72D297353CC}">
              <c16:uniqueId val="{00000002-1E91-47F7-8480-9DDED58E67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32</c:v>
                </c:pt>
                <c:pt idx="6">
                  <c:v>39</c:v>
                </c:pt>
                <c:pt idx="9">
                  <c:v>29</c:v>
                </c:pt>
                <c:pt idx="12">
                  <c:v>49</c:v>
                </c:pt>
              </c:numCache>
            </c:numRef>
          </c:val>
          <c:extLst>
            <c:ext xmlns:c16="http://schemas.microsoft.com/office/drawing/2014/chart" uri="{C3380CC4-5D6E-409C-BE32-E72D297353CC}">
              <c16:uniqueId val="{00000003-1E91-47F7-8480-9DDED58E67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1821</c:v>
                </c:pt>
                <c:pt idx="3">
                  <c:v>1841</c:v>
                </c:pt>
                <c:pt idx="6">
                  <c:v>1882</c:v>
                </c:pt>
                <c:pt idx="9">
                  <c:v>1987</c:v>
                </c:pt>
                <c:pt idx="12">
                  <c:v>1913</c:v>
                </c:pt>
              </c:numCache>
            </c:numRef>
          </c:val>
          <c:extLst>
            <c:ext xmlns:c16="http://schemas.microsoft.com/office/drawing/2014/chart" uri="{C3380CC4-5D6E-409C-BE32-E72D297353CC}">
              <c16:uniqueId val="{00000004-1E91-47F7-8480-9DDED58E67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91-47F7-8480-9DDED58E67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91-47F7-8480-9DDED58E67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5886</c:v>
                </c:pt>
                <c:pt idx="3">
                  <c:v>5916</c:v>
                </c:pt>
                <c:pt idx="6">
                  <c:v>5751</c:v>
                </c:pt>
                <c:pt idx="9">
                  <c:v>5623</c:v>
                </c:pt>
                <c:pt idx="12">
                  <c:v>5452</c:v>
                </c:pt>
              </c:numCache>
            </c:numRef>
          </c:val>
          <c:extLst>
            <c:ext xmlns:c16="http://schemas.microsoft.com/office/drawing/2014/chart" uri="{C3380CC4-5D6E-409C-BE32-E72D297353CC}">
              <c16:uniqueId val="{00000007-1E91-47F7-8480-9DDED58E67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2428</c:v>
                </c:pt>
                <c:pt idx="2">
                  <c:v>#N/A</c:v>
                </c:pt>
                <c:pt idx="3">
                  <c:v>#N/A</c:v>
                </c:pt>
                <c:pt idx="4">
                  <c:v>2432</c:v>
                </c:pt>
                <c:pt idx="5">
                  <c:v>#N/A</c:v>
                </c:pt>
                <c:pt idx="6">
                  <c:v>#N/A</c:v>
                </c:pt>
                <c:pt idx="7">
                  <c:v>2212</c:v>
                </c:pt>
                <c:pt idx="8">
                  <c:v>#N/A</c:v>
                </c:pt>
                <c:pt idx="9">
                  <c:v>#N/A</c:v>
                </c:pt>
                <c:pt idx="10">
                  <c:v>2322</c:v>
                </c:pt>
                <c:pt idx="11">
                  <c:v>#N/A</c:v>
                </c:pt>
                <c:pt idx="12">
                  <c:v>#N/A</c:v>
                </c:pt>
                <c:pt idx="13">
                  <c:v>2148</c:v>
                </c:pt>
                <c:pt idx="14">
                  <c:v>#N/A</c:v>
                </c:pt>
              </c:numCache>
            </c:numRef>
          </c:val>
          <c:smooth val="0"/>
          <c:extLst>
            <c:ext xmlns:c16="http://schemas.microsoft.com/office/drawing/2014/chart" uri="{C3380CC4-5D6E-409C-BE32-E72D297353CC}">
              <c16:uniqueId val="{00000008-1E91-47F7-8480-9DDED58E67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61091</c:v>
                </c:pt>
                <c:pt idx="5">
                  <c:v>60009</c:v>
                </c:pt>
                <c:pt idx="8">
                  <c:v>60102</c:v>
                </c:pt>
                <c:pt idx="11">
                  <c:v>60941</c:v>
                </c:pt>
                <c:pt idx="14">
                  <c:v>60693</c:v>
                </c:pt>
              </c:numCache>
            </c:numRef>
          </c:val>
          <c:extLst>
            <c:ext xmlns:c16="http://schemas.microsoft.com/office/drawing/2014/chart" uri="{C3380CC4-5D6E-409C-BE32-E72D297353CC}">
              <c16:uniqueId val="{00000000-37B1-4D95-92CA-6EC6B55316C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1661</c:v>
                </c:pt>
                <c:pt idx="5">
                  <c:v>2274</c:v>
                </c:pt>
                <c:pt idx="8">
                  <c:v>2719</c:v>
                </c:pt>
                <c:pt idx="11">
                  <c:v>2443</c:v>
                </c:pt>
                <c:pt idx="14">
                  <c:v>2134</c:v>
                </c:pt>
              </c:numCache>
            </c:numRef>
          </c:val>
          <c:extLst>
            <c:ext xmlns:c16="http://schemas.microsoft.com/office/drawing/2014/chart" uri="{C3380CC4-5D6E-409C-BE32-E72D297353CC}">
              <c16:uniqueId val="{00000001-37B1-4D95-92CA-6EC6B55316C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12847</c:v>
                </c:pt>
                <c:pt idx="5">
                  <c:v>13499</c:v>
                </c:pt>
                <c:pt idx="8">
                  <c:v>13462</c:v>
                </c:pt>
                <c:pt idx="11">
                  <c:v>13832</c:v>
                </c:pt>
                <c:pt idx="14">
                  <c:v>14072</c:v>
                </c:pt>
              </c:numCache>
            </c:numRef>
          </c:val>
          <c:extLst>
            <c:ext xmlns:c16="http://schemas.microsoft.com/office/drawing/2014/chart" uri="{C3380CC4-5D6E-409C-BE32-E72D297353CC}">
              <c16:uniqueId val="{00000002-37B1-4D95-92CA-6EC6B55316C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B1-4D95-92CA-6EC6B55316C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B1-4D95-92CA-6EC6B55316C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B1-4D95-92CA-6EC6B55316C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7206</c:v>
                </c:pt>
                <c:pt idx="3">
                  <c:v>6999</c:v>
                </c:pt>
                <c:pt idx="6">
                  <c:v>6955</c:v>
                </c:pt>
                <c:pt idx="9">
                  <c:v>7034</c:v>
                </c:pt>
                <c:pt idx="12">
                  <c:v>6531</c:v>
                </c:pt>
              </c:numCache>
            </c:numRef>
          </c:val>
          <c:extLst>
            <c:ext xmlns:c16="http://schemas.microsoft.com/office/drawing/2014/chart" uri="{C3380CC4-5D6E-409C-BE32-E72D297353CC}">
              <c16:uniqueId val="{00000006-37B1-4D95-92CA-6EC6B55316C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1327</c:v>
                </c:pt>
                <c:pt idx="3">
                  <c:v>1396</c:v>
                </c:pt>
                <c:pt idx="6">
                  <c:v>1613</c:v>
                </c:pt>
                <c:pt idx="9">
                  <c:v>628</c:v>
                </c:pt>
                <c:pt idx="12">
                  <c:v>992</c:v>
                </c:pt>
              </c:numCache>
            </c:numRef>
          </c:val>
          <c:extLst>
            <c:ext xmlns:c16="http://schemas.microsoft.com/office/drawing/2014/chart" uri="{C3380CC4-5D6E-409C-BE32-E72D297353CC}">
              <c16:uniqueId val="{00000007-37B1-4D95-92CA-6EC6B55316C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32912</c:v>
                </c:pt>
                <c:pt idx="3">
                  <c:v>36359</c:v>
                </c:pt>
                <c:pt idx="6">
                  <c:v>36273</c:v>
                </c:pt>
                <c:pt idx="9">
                  <c:v>36461</c:v>
                </c:pt>
                <c:pt idx="12">
                  <c:v>34876</c:v>
                </c:pt>
              </c:numCache>
            </c:numRef>
          </c:val>
          <c:extLst>
            <c:ext xmlns:c16="http://schemas.microsoft.com/office/drawing/2014/chart" uri="{C3380CC4-5D6E-409C-BE32-E72D297353CC}">
              <c16:uniqueId val="{00000008-37B1-4D95-92CA-6EC6B55316C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319</c:v>
                </c:pt>
                <c:pt idx="3">
                  <c:v>266</c:v>
                </c:pt>
                <c:pt idx="6">
                  <c:v>196</c:v>
                </c:pt>
                <c:pt idx="9">
                  <c:v>142</c:v>
                </c:pt>
                <c:pt idx="12">
                  <c:v>93</c:v>
                </c:pt>
              </c:numCache>
            </c:numRef>
          </c:val>
          <c:extLst>
            <c:ext xmlns:c16="http://schemas.microsoft.com/office/drawing/2014/chart" uri="{C3380CC4-5D6E-409C-BE32-E72D297353CC}">
              <c16:uniqueId val="{00000009-37B1-4D95-92CA-6EC6B55316C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54082</c:v>
                </c:pt>
                <c:pt idx="3">
                  <c:v>54061</c:v>
                </c:pt>
                <c:pt idx="6">
                  <c:v>54792</c:v>
                </c:pt>
                <c:pt idx="9">
                  <c:v>55168</c:v>
                </c:pt>
                <c:pt idx="12">
                  <c:v>55319</c:v>
                </c:pt>
              </c:numCache>
            </c:numRef>
          </c:val>
          <c:extLst>
            <c:ext xmlns:c16="http://schemas.microsoft.com/office/drawing/2014/chart" uri="{C3380CC4-5D6E-409C-BE32-E72D297353CC}">
              <c16:uniqueId val="{0000000A-37B1-4D95-92CA-6EC6B55316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20247</c:v>
                </c:pt>
                <c:pt idx="2">
                  <c:v>#N/A</c:v>
                </c:pt>
                <c:pt idx="3">
                  <c:v>#N/A</c:v>
                </c:pt>
                <c:pt idx="4">
                  <c:v>23300</c:v>
                </c:pt>
                <c:pt idx="5">
                  <c:v>#N/A</c:v>
                </c:pt>
                <c:pt idx="6">
                  <c:v>#N/A</c:v>
                </c:pt>
                <c:pt idx="7">
                  <c:v>23546</c:v>
                </c:pt>
                <c:pt idx="8">
                  <c:v>#N/A</c:v>
                </c:pt>
                <c:pt idx="9">
                  <c:v>#N/A</c:v>
                </c:pt>
                <c:pt idx="10">
                  <c:v>22216</c:v>
                </c:pt>
                <c:pt idx="11">
                  <c:v>#N/A</c:v>
                </c:pt>
                <c:pt idx="12">
                  <c:v>#N/A</c:v>
                </c:pt>
                <c:pt idx="13">
                  <c:v>20911</c:v>
                </c:pt>
                <c:pt idx="14">
                  <c:v>#N/A</c:v>
                </c:pt>
              </c:numCache>
            </c:numRef>
          </c:val>
          <c:smooth val="0"/>
          <c:extLst>
            <c:ext xmlns:c16="http://schemas.microsoft.com/office/drawing/2014/chart" uri="{C3380CC4-5D6E-409C-BE32-E72D297353CC}">
              <c16:uniqueId val="{0000000B-37B1-4D95-92CA-6EC6B55316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7751</c:v>
                </c:pt>
                <c:pt idx="1">
                  <c:v>7650</c:v>
                </c:pt>
                <c:pt idx="2">
                  <c:v>7393</c:v>
                </c:pt>
              </c:numCache>
            </c:numRef>
          </c:val>
          <c:extLst>
            <c:ext xmlns:c16="http://schemas.microsoft.com/office/drawing/2014/chart" uri="{C3380CC4-5D6E-409C-BE32-E72D297353CC}">
              <c16:uniqueId val="{00000000-4C85-4A39-9F9D-24008975805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1174</c:v>
                </c:pt>
                <c:pt idx="1">
                  <c:v>1164</c:v>
                </c:pt>
                <c:pt idx="2">
                  <c:v>1166</c:v>
                </c:pt>
              </c:numCache>
            </c:numRef>
          </c:val>
          <c:extLst>
            <c:ext xmlns:c16="http://schemas.microsoft.com/office/drawing/2014/chart" uri="{C3380CC4-5D6E-409C-BE32-E72D297353CC}">
              <c16:uniqueId val="{00000001-4C85-4A39-9F9D-24008975805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4619</c:v>
                </c:pt>
                <c:pt idx="1">
                  <c:v>4765</c:v>
                </c:pt>
                <c:pt idx="2">
                  <c:v>5479</c:v>
                </c:pt>
              </c:numCache>
            </c:numRef>
          </c:val>
          <c:extLst>
            <c:ext xmlns:c16="http://schemas.microsoft.com/office/drawing/2014/chart" uri="{C3380CC4-5D6E-409C-BE32-E72D297353CC}">
              <c16:uniqueId val="{00000002-4C85-4A39-9F9D-2400897580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{C3B12AE4-E75E-4B6E-A5D5-D66EC8B0AC3B}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962-493F-AB31-43249F6D9D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{710BCF4E-26CA-4561-9A89-77C002752CB7}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62-493F-AB31-43249F6D9D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{72B7196A-5029-4F74-813E-2A2641DFCC8F}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62-493F-AB31-43249F6D9D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{DD2A94B4-9784-4C8C-9D23-DA5054B9F142}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62-493F-AB31-43249F6D9D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{20BBAA8D-2592-4DDF-AE5F-518C6B61C3AD}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62-493F-AB31-43249F6D9D4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{E85E0B32-A876-49AF-870E-FD59850B2576}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962-493F-AB31-43249F6D9D4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{0E33A10C-3E41-481A-808E-2EA4F90B7ED6}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962-493F-AB31-43249F6D9D4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{87BEF589-106B-4285-AB90-6401E31F8644}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962-493F-AB31-43249F6D9D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{C5042388-C53C-4035-84F9-1E60BCD98290}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962-493F-AB31-43249F6D9D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53.9</c:v>
                </c:pt>
                <c:pt idx="24">
                  <c:v>55.3</c:v>
                </c:pt>
              </c:numCache>
            </c:numRef>
          </c:xVal>
          <c:yVal>
            <c:numRef>
              <c:f>公会計指標分析・財政指標組合せ分析表!$BP$51:$DC$51</c:f>
              <c:numCache>
                <c:formatCode>#,##0.0;"▲ "#,##0.0</c:formatCode>
                <c:ptCount val="40"/>
                <c:pt idx="8">
                  <c:v>97.7</c:v>
                </c:pt>
                <c:pt idx="16">
                  <c:v>99.6</c:v>
                </c:pt>
                <c:pt idx="24">
                  <c:v>95.8</c:v>
                </c:pt>
              </c:numCache>
            </c:numRef>
          </c:yVal>
          <c:smooth val="0"/>
          <c:extLst>
            <c:ext xmlns:c16="http://schemas.microsoft.com/office/drawing/2014/chart" uri="{C3380CC4-5D6E-409C-BE32-E72D297353CC}">
              <c16:uniqueId val="{00000009-D962-493F-AB31-43249F6D9D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{40A15047-1B3C-4E37-8A1F-B91F9582B184}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962-493F-AB31-43249F6D9D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{63EFA013-ADDD-4920-AE4B-A74B7B62F607}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62-493F-AB31-43249F6D9D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{AC2D556A-E95B-4BE8-9792-BAD8999D1197}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62-493F-AB31-43249F6D9D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{708CE11E-CAE8-43D3-8A09-96F53040374E}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62-493F-AB31-43249F6D9D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{A9303EFF-E77E-4C3F-ACAE-24CDE664BF12}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62-493F-AB31-43249F6D9D4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{8A234676-FE0F-4913-AD79-300C4EB8B22A}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962-493F-AB31-43249F6D9D4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{0123195D-4EE3-45BD-B39B-45A620E6893A}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962-493F-AB31-43249F6D9D4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{176BB0A1-15E0-4FEA-AFF4-1A038A7CD001}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962-493F-AB31-43249F6D9D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{9071BD66-4E10-4FE1-9E14-C09F25FC248F}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962-493F-AB31-43249F6D9D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D962-493F-AB31-43249F6D9D49}"/>
            </c:ext>
          </c:extLst>
        </c:ser>
        <c:dLbls>
          <c:showLegendKey val="0"/>
          <c:showVal val="1"/>
          <c:showCatName val="0"/>
          <c:showSerName val="0"/>
          <c:showPercent val="0"/>
          <c:showBubbleSize val="0"/>
        </c:dLbls>
        <c:axId val="46179840"/>
        <c:axId val="46181760"/>
      </c:scatterChart>
      <c:valAx>
        <c:axId val="46179840"/>
        <c:scaling>
          <c:orientation val="minMax"/>
          <c:max val="59.5"/>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{CA2D4788-FF25-496F-B825-70E5ED6AC0B5}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12-47A4-AF5E-3E2D733A59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{B133F410-B6DC-4DBC-98D8-D1B50F2746E7}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2-47A4-AF5E-3E2D733A59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{FC542FFD-9219-446C-B82E-2E11EE882AAA}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2-47A4-AF5E-3E2D733A59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{397A7922-E3C8-4E9D-9698-606A4DAC9B77}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2-47A4-AF5E-3E2D733A59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{4014FBDB-6BAA-4C6E-96F9-56D0DA04BAE2}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2-47A4-AF5E-3E2D733A597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{3D3EAC62-1D5A-4C36-9E54-0D672EF6A4B1}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12-47A4-AF5E-3E2D733A5976}"/>
                </c:ext>
              </c:extLst>
            </c:dLbl>
            <c:dLbl>
              <c:idx val="16"/>
              <c:layout>
                <c:manualLayout>
                  <c:x val="-2.6884020138946325E-2"/>
                  <c:y val="-6.59168700472016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{131A5FFD-2D63-4AC6-B2F1-D14137BA4010}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12-47A4-AF5E-3E2D733A5976}"/>
                </c:ext>
              </c:extLst>
            </c:dLbl>
            <c:dLbl>
              <c:idx val="24"/>
              <c:layout>
                <c:manualLayout>
                  <c:x val="-3.6511963099274944E-2"/>
                  <c:y val="-5.89164241283862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{9F924E91-EC1B-49B8-AAC4-E16B36C677E2}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12-47A4-AF5E-3E2D733A597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{A8F7F20B-D922-4B32-860E-1303F69ADEAD}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12-47A4-AF5E-3E2D733A59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10.5</c:v>
                </c:pt>
                <c:pt idx="16">
                  <c:v>9.9</c:v>
                </c:pt>
                <c:pt idx="24">
                  <c:v>9.8000000000000007</c:v>
                </c:pt>
                <c:pt idx="32">
                  <c:v>9.5</c:v>
                </c:pt>
              </c:numCache>
            </c:numRef>
          </c:xVal>
          <c:yVal>
            <c:numRef>
              <c:f>公会計指標分析・財政指標組合せ分析表!$BP$73:$DC$73</c:f>
              <c:numCache>
                <c:formatCode>#,##0.0;"▲ "#,##0.0</c:formatCode>
                <c:ptCount val="40"/>
                <c:pt idx="0">
                  <c:v>84.8</c:v>
                </c:pt>
                <c:pt idx="8">
                  <c:v>97.7</c:v>
                </c:pt>
                <c:pt idx="16">
                  <c:v>99.6</c:v>
                </c:pt>
                <c:pt idx="24">
                  <c:v>95.8</c:v>
                </c:pt>
                <c:pt idx="32">
                  <c:v>91.2</c:v>
                </c:pt>
              </c:numCache>
            </c:numRef>
          </c:yVal>
          <c:smooth val="0"/>
          <c:extLst>
            <c:ext xmlns:c16="http://schemas.microsoft.com/office/drawing/2014/chart" uri="{C3380CC4-5D6E-409C-BE32-E72D297353CC}">
              <c16:uniqueId val="{00000009-FE12-47A4-AF5E-3E2D733A59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{550EBFDE-9D36-43ED-A4B1-48D9B8EB2EB1}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12-47A4-AF5E-3E2D733A59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{D180742F-A94E-491B-A64B-246CD1AD6E62}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2-47A4-AF5E-3E2D733A59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{5D22C8E3-BE78-4FAA-8D37-2D8F4D373D07}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2-47A4-AF5E-3E2D733A59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{04FB8640-02BE-489E-8690-390FFDA5C1B4}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2-47A4-AF5E-3E2D733A59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{77C2CEF7-D09B-4307-815A-161FEFCF8F7D}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2-47A4-AF5E-3E2D733A597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{FAC1048E-DAC4-4B23-AD83-5DB98ACC571D}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12-47A4-AF5E-3E2D733A597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{F50FFA09-0E0D-4E57-8FF8-999774373FF8}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12-47A4-AF5E-3E2D733A597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{2B41D290-BE12-4B2A-ABBD-EEEC562D3DF5}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12-47A4-AF5E-3E2D733A597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{9A709883-E433-46E1-BDDB-83A2FD620D89}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12-47A4-AF5E-3E2D733A59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9</c:v>
                </c:pt>
                <c:pt idx="16">
                  <c:v>8.1999999999999993</c:v>
                </c:pt>
                <c:pt idx="24">
                  <c:v>8</c:v>
                </c:pt>
                <c:pt idx="32">
                  <c:v>7.8</c:v>
                </c:pt>
              </c:numCache>
            </c:numRef>
          </c:xVal>
          <c:yVal>
            <c:numRef>
              <c:f>公会計指標分析・財政指標組合せ分析表!$BP$77:$DC$77</c:f>
              <c:numCache>
                <c:formatCode>#,##0.0;"▲ "#,##0.0</c:formatCode>
                <c:ptCount val="40"/>
                <c:pt idx="0">
                  <c:v>33.799999999999997</c:v>
                </c:pt>
                <c:pt idx="8">
                  <c:v>39</c:v>
                </c:pt>
                <c:pt idx="16">
                  <c:v>32.5</c:v>
                </c:pt>
                <c:pt idx="24">
                  <c:v>30.2</c:v>
                </c:pt>
                <c:pt idx="32">
                  <c:v>25.4</c:v>
                </c:pt>
              </c:numCache>
            </c:numRef>
          </c:yVal>
          <c:smooth val="0"/>
          <c:extLst>
            <c:ext xmlns:c16="http://schemas.microsoft.com/office/drawing/2014/chart" uri="{C3380CC4-5D6E-409C-BE32-E72D297353CC}">
              <c16:uniqueId val="{00000013-FE12-47A4-AF5E-3E2D733A5976}"/>
            </c:ext>
          </c:extLst>
        </c:ser>
        <c:dLbls>
          <c:showLegendKey val="0"/>
          <c:showVal val="1"/>
          <c:showCatName val="0"/>
          <c:showSerName val="0"/>
          <c:showPercent val="0"/>
          <c:showBubbleSize val="0"/>
        </c:dLbls>
        <c:axId val="84219776"/>
        <c:axId val="84234240"/>
      </c:scatterChart>
      <c:valAx>
        <c:axId val="84219776"/>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市民税の増加等により、基準財政収入額が増加していることに加え、基準財政需要額が減少しているため、財政力指数は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分子である経常経費充当一般財源が増加し、分母である経常一般財源が減少したことにより、昨年度より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分子の経常経費充当一般財源は、認定こども園等に対する保育給付費の増等に伴い、経常的経費に係る特定財源は増加したものの、人件費や物件費等の経常経費が大きく増加したため全体としても増加した。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分母の経常一般財源は、地方消費税交付金や、収納率の向上などにより市税が増加したが、合併算定替の縮減等の影響で普通地方交付税が減少したため全体として減少した。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41910</xdr:rowOff>
    </xdr:to>
    <xdr:cxnSp macro="">
      <xdr:nvCxnSpPr>
        <xdr:cNvPr id="132" name="直線コネクタ 131"/>
        <xdr:cNvCxnSpPr/>
      </xdr:nvCxnSpPr>
      <xdr:spPr>
        <a:xfrm>
          <a:off x="4114800" y="106421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12277</xdr:rowOff>
    </xdr:to>
    <xdr:cxnSp macro="">
      <xdr:nvCxnSpPr>
        <xdr:cNvPr id="135" name="直線コネクタ 134"/>
        <xdr:cNvCxnSpPr/>
      </xdr:nvCxnSpPr>
      <xdr:spPr>
        <a:xfrm>
          <a:off x="3225800" y="105778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119380</xdr:rowOff>
    </xdr:to>
    <xdr:cxnSp macro="">
      <xdr:nvCxnSpPr>
        <xdr:cNvPr id="138" name="直線コネクタ 137"/>
        <xdr:cNvCxnSpPr/>
      </xdr:nvCxnSpPr>
      <xdr:spPr>
        <a:xfrm>
          <a:off x="2336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103294</xdr:rowOff>
    </xdr:to>
    <xdr:cxnSp macro="">
      <xdr:nvCxnSpPr>
        <xdr:cNvPr id="141" name="直線コネクタ 140"/>
        <xdr:cNvCxnSpPr/>
      </xdr:nvCxnSpPr>
      <xdr:spPr>
        <a:xfrm>
          <a:off x="1447800" y="1047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4" name="フローチャート: 判断 143"/>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5" name="テキスト ボックス 144"/>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2"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人件費は、職員数の減はあったものの、人事院勧告に伴う給与改正、勤勉手当の増や職員共済組合負担金の率変更に伴い増加した。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物件費は、衆議院議員選挙や市長選挙に係る費用が皆減したものの、市議会議員選挙や、小中学校教員のネットワーク整備費用の皆増や、基幹系システム機器の更新費用の増に伴い増加した。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人件費・物件費ともに増加し、かつ人口も減少となっていることから、人口１人あたりの人件費・物件費等決算額も昨年度より</a:t>
          </a:r>
          <a:r>
            <a:rPr kumimoji="1" lang="en-US" altLang="ja-JP" sz="1300">
              <a:latin typeface="ＭＳ Ｐゴシック" panose="020B0600070205080204" pitchFamily="50" charset="-128"/>
              <a:ea typeface="ＭＳ Ｐゴシック" panose="020B0600070205080204" pitchFamily="50" charset="-128"/>
            </a:rPr>
            <a:t>1,700</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142075</xdr:rowOff>
    </xdr:from>
    <xdr:to>
      <xdr:col>23</xdr:col>
      <xdr:colOff>133350</xdr:colOff>
      <xdr:row>83</xdr:row>
      <xdr:rowOff>158483</xdr:rowOff>
    </xdr:to>
    <xdr:cxnSp macro="">
      <xdr:nvCxnSpPr>
        <xdr:cNvPr id="193" name="直線コネクタ 192"/>
        <xdr:cNvCxnSpPr/>
      </xdr:nvCxnSpPr>
      <xdr:spPr>
        <a:xfrm>
          <a:off x="4114800" y="14372425"/>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76471</xdr:rowOff>
    </xdr:from>
    <xdr:to>
      <xdr:col>19</xdr:col>
      <xdr:colOff>133350</xdr:colOff>
      <xdr:row>83</xdr:row>
      <xdr:rowOff>142075</xdr:rowOff>
    </xdr:to>
    <xdr:cxnSp macro="">
      <xdr:nvCxnSpPr>
        <xdr:cNvPr id="196" name="直線コネクタ 195"/>
        <xdr:cNvCxnSpPr/>
      </xdr:nvCxnSpPr>
      <xdr:spPr>
        <a:xfrm>
          <a:off x="3225800" y="14306821"/>
          <a:ext cx="8890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76471</xdr:rowOff>
    </xdr:from>
    <xdr:to>
      <xdr:col>15</xdr:col>
      <xdr:colOff>82550</xdr:colOff>
      <xdr:row>83</xdr:row>
      <xdr:rowOff>83680</xdr:rowOff>
    </xdr:to>
    <xdr:cxnSp macro="">
      <xdr:nvCxnSpPr>
        <xdr:cNvPr id="199" name="直線コネクタ 198"/>
        <xdr:cNvCxnSpPr/>
      </xdr:nvCxnSpPr>
      <xdr:spPr>
        <a:xfrm flipV="1">
          <a:off x="2336800" y="14306821"/>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27487</xdr:rowOff>
    </xdr:from>
    <xdr:to>
      <xdr:col>11</xdr:col>
      <xdr:colOff>31750</xdr:colOff>
      <xdr:row>83</xdr:row>
      <xdr:rowOff>83680</xdr:rowOff>
    </xdr:to>
    <xdr:cxnSp macro="">
      <xdr:nvCxnSpPr>
        <xdr:cNvPr id="202" name="直線コネクタ 201"/>
        <xdr:cNvCxnSpPr/>
      </xdr:nvCxnSpPr>
      <xdr:spPr>
        <a:xfrm>
          <a:off x="1447800" y="14257837"/>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5" name="フローチャート: 判断 204"/>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6" name="テキスト ボックス 205"/>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107683</xdr:rowOff>
    </xdr:from>
    <xdr:to>
      <xdr:col>23</xdr:col>
      <xdr:colOff>184150</xdr:colOff>
      <xdr:row>84</xdr:row>
      <xdr:rowOff>37833</xdr:rowOff>
    </xdr:to>
    <xdr:sp macro="" textlink="">
      <xdr:nvSpPr>
        <xdr:cNvPr id="212" name="楕円 211"/>
        <xdr:cNvSpPr/>
      </xdr:nvSpPr>
      <xdr:spPr>
        <a:xfrm>
          <a:off x="4902200" y="143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79760</xdr:rowOff>
    </xdr:from>
    <xdr:ext cx="762000" cy="259045"/>
    <xdr:sp macro="" textlink="">
      <xdr:nvSpPr>
        <xdr:cNvPr id="213" name="人件費・物件費等の状況該当値テキスト"/>
        <xdr:cNvSpPr txBox="1"/>
      </xdr:nvSpPr>
      <xdr:spPr>
        <a:xfrm>
          <a:off x="5041900" y="143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91275</xdr:rowOff>
    </xdr:from>
    <xdr:to>
      <xdr:col>19</xdr:col>
      <xdr:colOff>184150</xdr:colOff>
      <xdr:row>84</xdr:row>
      <xdr:rowOff>21425</xdr:rowOff>
    </xdr:to>
    <xdr:sp macro="" textlink="">
      <xdr:nvSpPr>
        <xdr:cNvPr id="214" name="楕円 213"/>
        <xdr:cNvSpPr/>
      </xdr:nvSpPr>
      <xdr:spPr>
        <a:xfrm>
          <a:off x="4064000" y="143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6202</xdr:rowOff>
    </xdr:from>
    <xdr:ext cx="736600" cy="259045"/>
    <xdr:sp macro="" textlink="">
      <xdr:nvSpPr>
        <xdr:cNvPr id="215" name="テキスト ボックス 214"/>
        <xdr:cNvSpPr txBox="1"/>
      </xdr:nvSpPr>
      <xdr:spPr>
        <a:xfrm>
          <a:off x="3733800" y="1440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25671</xdr:rowOff>
    </xdr:from>
    <xdr:to>
      <xdr:col>15</xdr:col>
      <xdr:colOff>133350</xdr:colOff>
      <xdr:row>83</xdr:row>
      <xdr:rowOff>127271</xdr:rowOff>
    </xdr:to>
    <xdr:sp macro="" textlink="">
      <xdr:nvSpPr>
        <xdr:cNvPr id="216" name="楕円 215"/>
        <xdr:cNvSpPr/>
      </xdr:nvSpPr>
      <xdr:spPr>
        <a:xfrm>
          <a:off x="3175000" y="142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112048</xdr:rowOff>
    </xdr:from>
    <xdr:ext cx="762000" cy="259045"/>
    <xdr:sp macro="" textlink="">
      <xdr:nvSpPr>
        <xdr:cNvPr id="217" name="テキスト ボックス 216"/>
        <xdr:cNvSpPr txBox="1"/>
      </xdr:nvSpPr>
      <xdr:spPr>
        <a:xfrm>
          <a:off x="2844800" y="1434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32880</xdr:rowOff>
    </xdr:from>
    <xdr:to>
      <xdr:col>11</xdr:col>
      <xdr:colOff>82550</xdr:colOff>
      <xdr:row>83</xdr:row>
      <xdr:rowOff>134480</xdr:rowOff>
    </xdr:to>
    <xdr:sp macro="" textlink="">
      <xdr:nvSpPr>
        <xdr:cNvPr id="218" name="楕円 217"/>
        <xdr:cNvSpPr/>
      </xdr:nvSpPr>
      <xdr:spPr>
        <a:xfrm>
          <a:off x="2286000" y="142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144657</xdr:rowOff>
    </xdr:from>
    <xdr:ext cx="762000" cy="259045"/>
    <xdr:sp macro="" textlink="">
      <xdr:nvSpPr>
        <xdr:cNvPr id="219" name="テキスト ボックス 218"/>
        <xdr:cNvSpPr txBox="1"/>
      </xdr:nvSpPr>
      <xdr:spPr>
        <a:xfrm>
          <a:off x="1955800" y="1403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148137</xdr:rowOff>
    </xdr:from>
    <xdr:to>
      <xdr:col>7</xdr:col>
      <xdr:colOff>31750</xdr:colOff>
      <xdr:row>83</xdr:row>
      <xdr:rowOff>78287</xdr:rowOff>
    </xdr:to>
    <xdr:sp macro="" textlink="">
      <xdr:nvSpPr>
        <xdr:cNvPr id="220" name="楕円 219"/>
        <xdr:cNvSpPr/>
      </xdr:nvSpPr>
      <xdr:spPr>
        <a:xfrm>
          <a:off x="1397000" y="142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63064</xdr:rowOff>
    </xdr:from>
    <xdr:ext cx="762000" cy="259045"/>
    <xdr:sp macro="" textlink="">
      <xdr:nvSpPr>
        <xdr:cNvPr id="221" name="テキスト ボックス 220"/>
        <xdr:cNvSpPr txBox="1"/>
      </xdr:nvSpPr>
      <xdr:spPr>
        <a:xfrm>
          <a:off x="1066800" y="1429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ポイント改善したが、類似団体の中でも未だ低い水準にある。県内市の状況も見ながら今後も指数改善に努めていく。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149578</xdr:rowOff>
    </xdr:to>
    <xdr:cxnSp macro="">
      <xdr:nvCxnSpPr>
        <xdr:cNvPr id="255" name="直線コネクタ 254"/>
        <xdr:cNvCxnSpPr/>
      </xdr:nvCxnSpPr>
      <xdr:spPr>
        <a:xfrm>
          <a:off x="16179800" y="144977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58" name="直線コネクタ 257"/>
        <xdr:cNvCxnSpPr/>
      </xdr:nvCxnSpPr>
      <xdr:spPr>
        <a:xfrm>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15522</xdr:rowOff>
    </xdr:to>
    <xdr:cxnSp macro="">
      <xdr:nvCxnSpPr>
        <xdr:cNvPr id="261" name="直線コネクタ 260"/>
        <xdr:cNvCxnSpPr/>
      </xdr:nvCxnSpPr>
      <xdr:spPr>
        <a:xfrm>
          <a:off x="14401800" y="143234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93134</xdr:rowOff>
    </xdr:to>
    <xdr:cxnSp macro="">
      <xdr:nvCxnSpPr>
        <xdr:cNvPr id="264" name="直線コネクタ 263"/>
        <xdr:cNvCxnSpPr/>
      </xdr:nvCxnSpPr>
      <xdr:spPr>
        <a:xfrm>
          <a:off x="13512800" y="141224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7" name="フローチャート: 判断 266"/>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68" name="テキスト ボックス 267"/>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6" name="楕円 275"/>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7" name="テキスト ボックス 276"/>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8" name="楕円 277"/>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79" name="テキスト ボックス 278"/>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0" name="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1" name="テキスト ボックス 280"/>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職員数がそれ以上に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減少したため、人口千人当たりの職員数は昨年度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168789</xdr:rowOff>
    </xdr:from>
    <xdr:to>
      <xdr:col>81</xdr:col>
      <xdr:colOff>44450</xdr:colOff>
      <xdr:row>62</xdr:row>
      <xdr:rowOff>1936</xdr:rowOff>
    </xdr:to>
    <xdr:cxnSp macro="">
      <xdr:nvCxnSpPr>
        <xdr:cNvPr id="320" name="直線コネクタ 319"/>
        <xdr:cNvCxnSpPr/>
      </xdr:nvCxnSpPr>
      <xdr:spPr>
        <a:xfrm flipV="1">
          <a:off x="16179800" y="10627239"/>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1936</xdr:rowOff>
    </xdr:to>
    <xdr:cxnSp macro="">
      <xdr:nvCxnSpPr>
        <xdr:cNvPr id="323" name="直線コネクタ 322"/>
        <xdr:cNvCxnSpPr/>
      </xdr:nvCxnSpPr>
      <xdr:spPr>
        <a:xfrm>
          <a:off x="15290800" y="1061919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61</xdr:row>
      <xdr:rowOff>160746</xdr:rowOff>
    </xdr:to>
    <xdr:cxnSp macro="">
      <xdr:nvCxnSpPr>
        <xdr:cNvPr id="326" name="直線コネクタ 325"/>
        <xdr:cNvCxnSpPr/>
      </xdr:nvCxnSpPr>
      <xdr:spPr>
        <a:xfrm>
          <a:off x="14401800" y="106180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159596</xdr:rowOff>
    </xdr:to>
    <xdr:cxnSp macro="">
      <xdr:nvCxnSpPr>
        <xdr:cNvPr id="329" name="直線コネクタ 328"/>
        <xdr:cNvCxnSpPr/>
      </xdr:nvCxnSpPr>
      <xdr:spPr>
        <a:xfrm>
          <a:off x="13512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155242</xdr:rowOff>
    </xdr:from>
    <xdr:to>
      <xdr:col>64</xdr:col>
      <xdr:colOff>152400</xdr:colOff>
      <xdr:row>60</xdr:row>
      <xdr:rowOff>85392</xdr:rowOff>
    </xdr:to>
    <xdr:sp macro="" textlink="">
      <xdr:nvSpPr>
        <xdr:cNvPr id="332" name="フローチャート: 判断 331"/>
        <xdr:cNvSpPr/>
      </xdr:nvSpPr>
      <xdr:spPr>
        <a:xfrm>
          <a:off x="13462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95569</xdr:rowOff>
    </xdr:from>
    <xdr:ext cx="762000" cy="259045"/>
    <xdr:sp macro="" textlink="">
      <xdr:nvSpPr>
        <xdr:cNvPr id="333" name="テキスト ボックス 332"/>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117989</xdr:rowOff>
    </xdr:from>
    <xdr:to>
      <xdr:col>81</xdr:col>
      <xdr:colOff>95250</xdr:colOff>
      <xdr:row>62</xdr:row>
      <xdr:rowOff>48139</xdr:rowOff>
    </xdr:to>
    <xdr:sp macro="" textlink="">
      <xdr:nvSpPr>
        <xdr:cNvPr id="339" name="楕円 338"/>
        <xdr:cNvSpPr/>
      </xdr:nvSpPr>
      <xdr:spPr>
        <a:xfrm>
          <a:off x="169672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90066</xdr:rowOff>
    </xdr:from>
    <xdr:ext cx="762000" cy="259045"/>
    <xdr:sp macro="" textlink="">
      <xdr:nvSpPr>
        <xdr:cNvPr id="340" name="定員管理の状況該当値テキスト"/>
        <xdr:cNvSpPr txBox="1"/>
      </xdr:nvSpPr>
      <xdr:spPr>
        <a:xfrm>
          <a:off x="17106900" y="105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122586</xdr:rowOff>
    </xdr:from>
    <xdr:to>
      <xdr:col>77</xdr:col>
      <xdr:colOff>95250</xdr:colOff>
      <xdr:row>62</xdr:row>
      <xdr:rowOff>52736</xdr:rowOff>
    </xdr:to>
    <xdr:sp macro="" textlink="">
      <xdr:nvSpPr>
        <xdr:cNvPr id="341" name="楕円 340"/>
        <xdr:cNvSpPr/>
      </xdr:nvSpPr>
      <xdr:spPr>
        <a:xfrm>
          <a:off x="16129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37513</xdr:rowOff>
    </xdr:from>
    <xdr:ext cx="736600" cy="259045"/>
    <xdr:sp macro="" textlink="">
      <xdr:nvSpPr>
        <xdr:cNvPr id="342" name="テキスト ボックス 341"/>
        <xdr:cNvSpPr txBox="1"/>
      </xdr:nvSpPr>
      <xdr:spPr>
        <a:xfrm>
          <a:off x="15798800" y="1066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3" name="楕円 342"/>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4" name="テキスト ボックス 343"/>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5" name="楕円 344"/>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6" name="テキスト ボックス 345"/>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7" name="楕円 346"/>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8" name="テキスト ボックス 347"/>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分母の標準財政規模が普通交付税の合併算定替縮減や基準財政収入額の増に伴い減少（△</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億円）したが、償還の終了に伴う元利償還金の減少（△</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億円）の割合が大きく、単年度実質公債費比率が△</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ポイントとなり、三ヵ年平均が減少したため、昨年度より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今後も公債費負担の軽減に向けた取組を継続し、健全な財政運営に努める。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6096</xdr:rowOff>
    </xdr:to>
    <xdr:cxnSp macro="">
      <xdr:nvCxnSpPr>
        <xdr:cNvPr id="380" name="直線コネクタ 379"/>
        <xdr:cNvCxnSpPr/>
      </xdr:nvCxnSpPr>
      <xdr:spPr>
        <a:xfrm flipV="1">
          <a:off x="16179800" y="71780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15748</xdr:rowOff>
    </xdr:to>
    <xdr:cxnSp macro="">
      <xdr:nvCxnSpPr>
        <xdr:cNvPr id="383" name="直線コネクタ 382"/>
        <xdr:cNvCxnSpPr/>
      </xdr:nvCxnSpPr>
      <xdr:spPr>
        <a:xfrm flipV="1">
          <a:off x="15290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73660</xdr:rowOff>
    </xdr:to>
    <xdr:cxnSp macro="">
      <xdr:nvCxnSpPr>
        <xdr:cNvPr id="386" name="直線コネクタ 385"/>
        <xdr:cNvCxnSpPr/>
      </xdr:nvCxnSpPr>
      <xdr:spPr>
        <a:xfrm flipV="1">
          <a:off x="14401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150876</xdr:rowOff>
    </xdr:to>
    <xdr:cxnSp macro="">
      <xdr:nvCxnSpPr>
        <xdr:cNvPr id="389" name="直線コネクタ 388"/>
        <xdr:cNvCxnSpPr/>
      </xdr:nvCxnSpPr>
      <xdr:spPr>
        <a:xfrm flipV="1">
          <a:off x="13512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7" name="楕円 406"/>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8" name="テキスト ボックス 407"/>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前年度と比較すると、分母の標準財政規模が普通交付税の合併算定替縮減や基準財政収入額の増に伴い減少（△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億円）したが、地方債残高の減に伴い公営企業債等繰入見込額が大きく減少（△</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億）したことなどにより、将来負担比率が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103596</xdr:rowOff>
    </xdr:from>
    <xdr:to>
      <xdr:col>81</xdr:col>
      <xdr:colOff>44450</xdr:colOff>
      <xdr:row>19</xdr:row>
      <xdr:rowOff>156452</xdr:rowOff>
    </xdr:to>
    <xdr:cxnSp macro="">
      <xdr:nvCxnSpPr>
        <xdr:cNvPr id="444" name="直線コネクタ 443"/>
        <xdr:cNvCxnSpPr/>
      </xdr:nvCxnSpPr>
      <xdr:spPr>
        <a:xfrm flipV="1">
          <a:off x="16179800" y="3361146"/>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156452</xdr:rowOff>
    </xdr:from>
    <xdr:to>
      <xdr:col>77</xdr:col>
      <xdr:colOff>44450</xdr:colOff>
      <xdr:row>20</xdr:row>
      <xdr:rowOff>28666</xdr:rowOff>
    </xdr:to>
    <xdr:cxnSp macro="">
      <xdr:nvCxnSpPr>
        <xdr:cNvPr id="447" name="直線コネクタ 446"/>
        <xdr:cNvCxnSpPr/>
      </xdr:nvCxnSpPr>
      <xdr:spPr>
        <a:xfrm flipV="1">
          <a:off x="15290800" y="341400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6834</xdr:rowOff>
    </xdr:from>
    <xdr:to>
      <xdr:col>72</xdr:col>
      <xdr:colOff>203200</xdr:colOff>
      <xdr:row>20</xdr:row>
      <xdr:rowOff>28666</xdr:rowOff>
    </xdr:to>
    <xdr:cxnSp macro="">
      <xdr:nvCxnSpPr>
        <xdr:cNvPr id="450" name="直線コネクタ 449"/>
        <xdr:cNvCxnSpPr/>
      </xdr:nvCxnSpPr>
      <xdr:spPr>
        <a:xfrm>
          <a:off x="14401800" y="34358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30057</xdr:rowOff>
    </xdr:from>
    <xdr:to>
      <xdr:col>68</xdr:col>
      <xdr:colOff>152400</xdr:colOff>
      <xdr:row>20</xdr:row>
      <xdr:rowOff>6834</xdr:rowOff>
    </xdr:to>
    <xdr:cxnSp macro="">
      <xdr:nvCxnSpPr>
        <xdr:cNvPr id="453" name="直線コネクタ 452"/>
        <xdr:cNvCxnSpPr/>
      </xdr:nvCxnSpPr>
      <xdr:spPr>
        <a:xfrm>
          <a:off x="13512800" y="328760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6" name="フローチャート: 判断 455"/>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7" name="テキスト ボックス 456"/>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52796</xdr:rowOff>
    </xdr:from>
    <xdr:to>
      <xdr:col>81</xdr:col>
      <xdr:colOff>95250</xdr:colOff>
      <xdr:row>19</xdr:row>
      <xdr:rowOff>154396</xdr:rowOff>
    </xdr:to>
    <xdr:sp macro="" textlink="">
      <xdr:nvSpPr>
        <xdr:cNvPr id="463" name="楕円 462"/>
        <xdr:cNvSpPr/>
      </xdr:nvSpPr>
      <xdr:spPr>
        <a:xfrm>
          <a:off x="169672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24873</xdr:rowOff>
    </xdr:from>
    <xdr:ext cx="762000" cy="259045"/>
    <xdr:sp macro="" textlink="">
      <xdr:nvSpPr>
        <xdr:cNvPr id="464" name="将来負担の状況該当値テキスト"/>
        <xdr:cNvSpPr txBox="1"/>
      </xdr:nvSpPr>
      <xdr:spPr>
        <a:xfrm>
          <a:off x="17106900" y="328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105652</xdr:rowOff>
    </xdr:from>
    <xdr:to>
      <xdr:col>77</xdr:col>
      <xdr:colOff>95250</xdr:colOff>
      <xdr:row>20</xdr:row>
      <xdr:rowOff>35802</xdr:rowOff>
    </xdr:to>
    <xdr:sp macro="" textlink="">
      <xdr:nvSpPr>
        <xdr:cNvPr id="465" name="楕円 464"/>
        <xdr:cNvSpPr/>
      </xdr:nvSpPr>
      <xdr:spPr>
        <a:xfrm>
          <a:off x="16129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20579</xdr:rowOff>
    </xdr:from>
    <xdr:ext cx="736600" cy="259045"/>
    <xdr:sp macro="" textlink="">
      <xdr:nvSpPr>
        <xdr:cNvPr id="466" name="テキスト ボックス 465"/>
        <xdr:cNvSpPr txBox="1"/>
      </xdr:nvSpPr>
      <xdr:spPr>
        <a:xfrm>
          <a:off x="15798800" y="344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149316</xdr:rowOff>
    </xdr:from>
    <xdr:to>
      <xdr:col>73</xdr:col>
      <xdr:colOff>44450</xdr:colOff>
      <xdr:row>20</xdr:row>
      <xdr:rowOff>79466</xdr:rowOff>
    </xdr:to>
    <xdr:sp macro="" textlink="">
      <xdr:nvSpPr>
        <xdr:cNvPr id="467" name="楕円 466"/>
        <xdr:cNvSpPr/>
      </xdr:nvSpPr>
      <xdr:spPr>
        <a:xfrm>
          <a:off x="15240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64243</xdr:rowOff>
    </xdr:from>
    <xdr:ext cx="762000" cy="259045"/>
    <xdr:sp macro="" textlink="">
      <xdr:nvSpPr>
        <xdr:cNvPr id="468" name="テキスト ボックス 467"/>
        <xdr:cNvSpPr txBox="1"/>
      </xdr:nvSpPr>
      <xdr:spPr>
        <a:xfrm>
          <a:off x="14909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127484</xdr:rowOff>
    </xdr:from>
    <xdr:to>
      <xdr:col>68</xdr:col>
      <xdr:colOff>203200</xdr:colOff>
      <xdr:row>20</xdr:row>
      <xdr:rowOff>57634</xdr:rowOff>
    </xdr:to>
    <xdr:sp macro="" textlink="">
      <xdr:nvSpPr>
        <xdr:cNvPr id="469" name="楕円 468"/>
        <xdr:cNvSpPr/>
      </xdr:nvSpPr>
      <xdr:spPr>
        <a:xfrm>
          <a:off x="14351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42411</xdr:rowOff>
    </xdr:from>
    <xdr:ext cx="762000" cy="259045"/>
    <xdr:sp macro="" textlink="">
      <xdr:nvSpPr>
        <xdr:cNvPr id="470" name="テキスト ボックス 469"/>
        <xdr:cNvSpPr txBox="1"/>
      </xdr:nvSpPr>
      <xdr:spPr>
        <a:xfrm>
          <a:off x="14020800" y="34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71" name="楕円 470"/>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72" name="テキスト ボックス 471"/>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職員共済組合負担金の率変更などによる職員人件費の増や障害児療育専門員、病後児保育非常勤などの非常勤職員に係る人件費が増加したため、昨年度より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66040</xdr:rowOff>
    </xdr:to>
    <xdr:cxnSp macro="">
      <xdr:nvCxnSpPr>
        <xdr:cNvPr id="66" name="直線コネクタ 65"/>
        <xdr:cNvCxnSpPr/>
      </xdr:nvCxnSpPr>
      <xdr:spPr>
        <a:xfrm>
          <a:off x="3987800" y="652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5080</xdr:rowOff>
    </xdr:to>
    <xdr:cxnSp macro="">
      <xdr:nvCxnSpPr>
        <xdr:cNvPr id="69" name="直線コネクタ 68"/>
        <xdr:cNvCxnSpPr/>
      </xdr:nvCxnSpPr>
      <xdr:spPr>
        <a:xfrm>
          <a:off x="3098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xdr:cNvCxnSpPr/>
      </xdr:nvCxnSpPr>
      <xdr:spPr>
        <a:xfrm>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39370</xdr:rowOff>
    </xdr:to>
    <xdr:cxnSp macro="">
      <xdr:nvCxnSpPr>
        <xdr:cNvPr id="75" name="直線コネクタ 74"/>
        <xdr:cNvCxnSpPr/>
      </xdr:nvCxnSpPr>
      <xdr:spPr>
        <a:xfrm>
          <a:off x="1320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基幹系システム、情報系システムの保守経費などが増加し、かつ特定目的基金を充当する事業も昨年度に比べ減少したことにより、経常一般財源が増加したため、</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類似団体平均を上回っているため、今後も引き続き歳出経費の合理化・効率化に努める。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12700</xdr:rowOff>
    </xdr:to>
    <xdr:cxnSp macro="">
      <xdr:nvCxnSpPr>
        <xdr:cNvPr id="127" name="直線コネクタ 126"/>
        <xdr:cNvCxnSpPr/>
      </xdr:nvCxnSpPr>
      <xdr:spPr>
        <a:xfrm>
          <a:off x="15671800" y="2969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30" name="直線コネクタ 129"/>
        <xdr:cNvCxnSpPr/>
      </xdr:nvCxnSpPr>
      <xdr:spPr>
        <a:xfrm flipV="1">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85090</xdr:rowOff>
    </xdr:to>
    <xdr:cxnSp macro="">
      <xdr:nvCxnSpPr>
        <xdr:cNvPr id="133" name="直線コネクタ 132"/>
        <xdr:cNvCxnSpPr/>
      </xdr:nvCxnSpPr>
      <xdr:spPr>
        <a:xfrm>
          <a:off x="13893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69850</xdr:rowOff>
    </xdr:to>
    <xdr:cxnSp macro="">
      <xdr:nvCxnSpPr>
        <xdr:cNvPr id="136" name="直線コネクタ 135"/>
        <xdr:cNvCxnSpPr/>
      </xdr:nvCxnSpPr>
      <xdr:spPr>
        <a:xfrm>
          <a:off x="13004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や小規模保育事業所等に対する保育給付費が増加したものの、児童保育委託や生活保護費が減少したため、扶助費の決算額は減少した。ただし、経常一般財源は横ばいとなったため、率としては前年同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類似団体平均を下回っているものの、今後も医療費や生活保護などの受給資格審査の適正化など適切な執行管理に努める。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54</xdr:row>
      <xdr:rowOff>96520</xdr:rowOff>
    </xdr:to>
    <xdr:cxnSp macro="">
      <xdr:nvCxnSpPr>
        <xdr:cNvPr id="188" name="直線コネクタ 187"/>
        <xdr:cNvCxnSpPr/>
      </xdr:nvCxnSpPr>
      <xdr:spPr>
        <a:xfrm>
          <a:off x="3987800" y="9354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66040</xdr:rowOff>
    </xdr:from>
    <xdr:to>
      <xdr:col>19</xdr:col>
      <xdr:colOff>187325</xdr:colOff>
      <xdr:row>54</xdr:row>
      <xdr:rowOff>96520</xdr:rowOff>
    </xdr:to>
    <xdr:cxnSp macro="">
      <xdr:nvCxnSpPr>
        <xdr:cNvPr id="191" name="直線コネクタ 190"/>
        <xdr:cNvCxnSpPr/>
      </xdr:nvCxnSpPr>
      <xdr:spPr>
        <a:xfrm>
          <a:off x="3098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66040</xdr:rowOff>
    </xdr:from>
    <xdr:to>
      <xdr:col>15</xdr:col>
      <xdr:colOff>98425</xdr:colOff>
      <xdr:row>54</xdr:row>
      <xdr:rowOff>127000</xdr:rowOff>
    </xdr:to>
    <xdr:cxnSp macro="">
      <xdr:nvCxnSpPr>
        <xdr:cNvPr id="194" name="直線コネクタ 193"/>
        <xdr:cNvCxnSpPr/>
      </xdr:nvCxnSpPr>
      <xdr:spPr>
        <a:xfrm flipV="1">
          <a:off x="2209800" y="9324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7" name="直線コネクタ 196"/>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7" name="楕円 206"/>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8"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9" name="楕円 208"/>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10" name="テキスト ボックス 209"/>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xdr:rowOff>
    </xdr:from>
    <xdr:to>
      <xdr:col>15</xdr:col>
      <xdr:colOff>149225</xdr:colOff>
      <xdr:row>54</xdr:row>
      <xdr:rowOff>116840</xdr:rowOff>
    </xdr:to>
    <xdr:sp macro="" textlink="">
      <xdr:nvSpPr>
        <xdr:cNvPr id="211" name="楕円 210"/>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127017</xdr:rowOff>
    </xdr:from>
    <xdr:ext cx="762000" cy="259045"/>
    <xdr:sp macro="" textlink="">
      <xdr:nvSpPr>
        <xdr:cNvPr id="212" name="テキスト ボックス 211"/>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高齢化に伴い介護保険特別会計や後期高齢者医療保険特別会計への繰出金が年々増加傾向にある一方、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農業集落排水事業が特別会計から公営企業会計へ移行したことに伴い、一般会計における支出項目が繰出金から補助金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へ移行したため昨年度より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56</xdr:row>
      <xdr:rowOff>12700</xdr:rowOff>
    </xdr:to>
    <xdr:cxnSp macro="">
      <xdr:nvCxnSpPr>
        <xdr:cNvPr id="251" name="直線コネクタ 250"/>
        <xdr:cNvCxnSpPr/>
      </xdr:nvCxnSpPr>
      <xdr:spPr>
        <a:xfrm flipV="1">
          <a:off x="15671800" y="95616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12700</xdr:rowOff>
    </xdr:to>
    <xdr:cxnSp macro="">
      <xdr:nvCxnSpPr>
        <xdr:cNvPr id="254" name="直線コネクタ 253"/>
        <xdr:cNvCxnSpPr/>
      </xdr:nvCxnSpPr>
      <xdr:spPr>
        <a:xfrm>
          <a:off x="14782800" y="9574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58420</xdr:rowOff>
    </xdr:to>
    <xdr:cxnSp macro="">
      <xdr:nvCxnSpPr>
        <xdr:cNvPr id="257" name="直線コネクタ 256"/>
        <xdr:cNvCxnSpPr/>
      </xdr:nvCxnSpPr>
      <xdr:spPr>
        <a:xfrm flipV="1">
          <a:off x="13893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58420</xdr:rowOff>
    </xdr:to>
    <xdr:cxnSp macro="">
      <xdr:nvCxnSpPr>
        <xdr:cNvPr id="260" name="直線コネクタ 259"/>
        <xdr:cNvCxnSpPr/>
      </xdr:nvCxnSpPr>
      <xdr:spPr>
        <a:xfrm>
          <a:off x="13004800" y="9640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63" name="フローチャート: 判断 262"/>
        <xdr:cNvSpPr/>
      </xdr:nvSpPr>
      <xdr:spPr>
        <a:xfrm>
          <a:off x="12954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64" name="テキスト ボックス 263"/>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78" name="楕円 277"/>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79" name="テキスト ボックス 278"/>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農業集落排水事業が特別会計から公営企業会計へ移行したことに伴い、一般会計における支出項目が繰出金から補助金へ移行したため昨年度より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類似団体の平均は下回っており、今後も負担金補助金等の見直しを行いながら交付事務の適正化を図る。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xdr:rowOff>
    </xdr:from>
    <xdr:to>
      <xdr:col>82</xdr:col>
      <xdr:colOff>107950</xdr:colOff>
      <xdr:row>36</xdr:row>
      <xdr:rowOff>81280</xdr:rowOff>
    </xdr:to>
    <xdr:cxnSp macro="">
      <xdr:nvCxnSpPr>
        <xdr:cNvPr id="307" name="直線コネクタ 306"/>
        <xdr:cNvCxnSpPr/>
      </xdr:nvCxnSpPr>
      <xdr:spPr>
        <a:xfrm>
          <a:off x="15671800" y="61791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xdr:rowOff>
    </xdr:from>
    <xdr:to>
      <xdr:col>78</xdr:col>
      <xdr:colOff>69850</xdr:colOff>
      <xdr:row>36</xdr:row>
      <xdr:rowOff>58420</xdr:rowOff>
    </xdr:to>
    <xdr:cxnSp macro="">
      <xdr:nvCxnSpPr>
        <xdr:cNvPr id="310" name="直線コネクタ 309"/>
        <xdr:cNvCxnSpPr/>
      </xdr:nvCxnSpPr>
      <xdr:spPr>
        <a:xfrm flipV="1">
          <a:off x="14782800" y="6179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132715</xdr:rowOff>
    </xdr:from>
    <xdr:to>
      <xdr:col>73</xdr:col>
      <xdr:colOff>180975</xdr:colOff>
      <xdr:row>36</xdr:row>
      <xdr:rowOff>58420</xdr:rowOff>
    </xdr:to>
    <xdr:cxnSp macro="">
      <xdr:nvCxnSpPr>
        <xdr:cNvPr id="313" name="直線コネクタ 312"/>
        <xdr:cNvCxnSpPr/>
      </xdr:nvCxnSpPr>
      <xdr:spPr>
        <a:xfrm>
          <a:off x="13893800" y="61334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109855</xdr:rowOff>
    </xdr:from>
    <xdr:to>
      <xdr:col>69</xdr:col>
      <xdr:colOff>92075</xdr:colOff>
      <xdr:row>35</xdr:row>
      <xdr:rowOff>132715</xdr:rowOff>
    </xdr:to>
    <xdr:cxnSp macro="">
      <xdr:nvCxnSpPr>
        <xdr:cNvPr id="316" name="直線コネクタ 315"/>
        <xdr:cNvCxnSpPr/>
      </xdr:nvCxnSpPr>
      <xdr:spPr>
        <a:xfrm>
          <a:off x="13004800" y="6110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19" name="フローチャート: 判断 318"/>
        <xdr:cNvSpPr/>
      </xdr:nvSpPr>
      <xdr:spPr>
        <a:xfrm>
          <a:off x="12954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48277</xdr:rowOff>
    </xdr:from>
    <xdr:ext cx="762000" cy="259045"/>
    <xdr:sp macro="" textlink="">
      <xdr:nvSpPr>
        <xdr:cNvPr id="320" name="テキスト ボックス 319"/>
        <xdr:cNvSpPr txBox="1"/>
      </xdr:nvSpPr>
      <xdr:spPr>
        <a:xfrm>
          <a:off x="12623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127635</xdr:rowOff>
    </xdr:from>
    <xdr:to>
      <xdr:col>78</xdr:col>
      <xdr:colOff>120650</xdr:colOff>
      <xdr:row>36</xdr:row>
      <xdr:rowOff>57785</xdr:rowOff>
    </xdr:to>
    <xdr:sp macro="" textlink="">
      <xdr:nvSpPr>
        <xdr:cNvPr id="328" name="楕円 327"/>
        <xdr:cNvSpPr/>
      </xdr:nvSpPr>
      <xdr:spPr>
        <a:xfrm>
          <a:off x="15621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67962</xdr:rowOff>
    </xdr:from>
    <xdr:ext cx="736600" cy="259045"/>
    <xdr:sp macro="" textlink="">
      <xdr:nvSpPr>
        <xdr:cNvPr id="329" name="テキスト ボックス 328"/>
        <xdr:cNvSpPr txBox="1"/>
      </xdr:nvSpPr>
      <xdr:spPr>
        <a:xfrm>
          <a:off x="15290800" y="589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81915</xdr:rowOff>
    </xdr:from>
    <xdr:to>
      <xdr:col>69</xdr:col>
      <xdr:colOff>142875</xdr:colOff>
      <xdr:row>36</xdr:row>
      <xdr:rowOff>12065</xdr:rowOff>
    </xdr:to>
    <xdr:sp macro="" textlink="">
      <xdr:nvSpPr>
        <xdr:cNvPr id="332" name="楕円 331"/>
        <xdr:cNvSpPr/>
      </xdr:nvSpPr>
      <xdr:spPr>
        <a:xfrm>
          <a:off x="13843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22242</xdr:rowOff>
    </xdr:from>
    <xdr:ext cx="762000" cy="259045"/>
    <xdr:sp macro="" textlink="">
      <xdr:nvSpPr>
        <xdr:cNvPr id="333" name="テキスト ボックス 332"/>
        <xdr:cNvSpPr txBox="1"/>
      </xdr:nvSpPr>
      <xdr:spPr>
        <a:xfrm>
          <a:off x="13512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34" name="楕円 333"/>
        <xdr:cNvSpPr/>
      </xdr:nvSpPr>
      <xdr:spPr>
        <a:xfrm>
          <a:off x="12954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170832</xdr:rowOff>
    </xdr:from>
    <xdr:ext cx="762000" cy="259045"/>
    <xdr:sp macro="" textlink="">
      <xdr:nvSpPr>
        <xdr:cNvPr id="335" name="テキスト ボックス 334"/>
        <xdr:cNvSpPr txBox="1"/>
      </xdr:nvSpPr>
      <xdr:spPr>
        <a:xfrm>
          <a:off x="12623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適債性事業については毎年度継続的に事業の必要性・緊急性を検証するとともに、発行額の抑制に留意するほか、発行にあたっては、交付税措置率の高い地方債の選択発行に努める。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95976</xdr:rowOff>
    </xdr:from>
    <xdr:to>
      <xdr:col>24</xdr:col>
      <xdr:colOff>25400</xdr:colOff>
      <xdr:row>77</xdr:row>
      <xdr:rowOff>128632</xdr:rowOff>
    </xdr:to>
    <xdr:cxnSp macro="">
      <xdr:nvCxnSpPr>
        <xdr:cNvPr id="370" name="直線コネクタ 369"/>
        <xdr:cNvCxnSpPr/>
      </xdr:nvCxnSpPr>
      <xdr:spPr>
        <a:xfrm flipV="1">
          <a:off x="3987800" y="132976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77</xdr:row>
      <xdr:rowOff>128632</xdr:rowOff>
    </xdr:to>
    <xdr:cxnSp macro="">
      <xdr:nvCxnSpPr>
        <xdr:cNvPr id="373" name="直線コネクタ 372"/>
        <xdr:cNvCxnSpPr/>
      </xdr:nvCxnSpPr>
      <xdr:spPr>
        <a:xfrm>
          <a:off x="3098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148227</xdr:rowOff>
    </xdr:to>
    <xdr:cxnSp macro="">
      <xdr:nvCxnSpPr>
        <xdr:cNvPr id="376" name="直線コネクタ 375"/>
        <xdr:cNvCxnSpPr/>
      </xdr:nvCxnSpPr>
      <xdr:spPr>
        <a:xfrm flipV="1">
          <a:off x="2209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2902</xdr:rowOff>
    </xdr:to>
    <xdr:cxnSp macro="">
      <xdr:nvCxnSpPr>
        <xdr:cNvPr id="379" name="直線コネクタ 378"/>
        <xdr:cNvCxnSpPr/>
      </xdr:nvCxnSpPr>
      <xdr:spPr>
        <a:xfrm flipV="1">
          <a:off x="1320800" y="133498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131718</xdr:rowOff>
    </xdr:from>
    <xdr:to>
      <xdr:col>6</xdr:col>
      <xdr:colOff>171450</xdr:colOff>
      <xdr:row>77</xdr:row>
      <xdr:rowOff>61868</xdr:rowOff>
    </xdr:to>
    <xdr:sp macro="" textlink="">
      <xdr:nvSpPr>
        <xdr:cNvPr id="382" name="フローチャート: 判断 381"/>
        <xdr:cNvSpPr/>
      </xdr:nvSpPr>
      <xdr:spPr>
        <a:xfrm>
          <a:off x="12700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72044</xdr:rowOff>
    </xdr:from>
    <xdr:ext cx="762000" cy="259045"/>
    <xdr:sp macro="" textlink="">
      <xdr:nvSpPr>
        <xdr:cNvPr id="383" name="テキスト ボックス 382"/>
        <xdr:cNvSpPr txBox="1"/>
      </xdr:nvSpPr>
      <xdr:spPr>
        <a:xfrm>
          <a:off x="939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45176</xdr:rowOff>
    </xdr:from>
    <xdr:to>
      <xdr:col>24</xdr:col>
      <xdr:colOff>76200</xdr:colOff>
      <xdr:row>77</xdr:row>
      <xdr:rowOff>146776</xdr:rowOff>
    </xdr:to>
    <xdr:sp macro="" textlink="">
      <xdr:nvSpPr>
        <xdr:cNvPr id="389" name="楕円 388"/>
        <xdr:cNvSpPr/>
      </xdr:nvSpPr>
      <xdr:spPr>
        <a:xfrm>
          <a:off x="4775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61703</xdr:rowOff>
    </xdr:from>
    <xdr:ext cx="762000" cy="259045"/>
    <xdr:sp macro="" textlink="">
      <xdr:nvSpPr>
        <xdr:cNvPr id="390" name="公債費該当値テキスト"/>
        <xdr:cNvSpPr txBox="1"/>
      </xdr:nvSpPr>
      <xdr:spPr>
        <a:xfrm>
          <a:off x="4914900" y="130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3" name="楕円 392"/>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4" name="テキスト ボックス 393"/>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97" name="楕円 396"/>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98" name="テキスト ボックス 397"/>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公債費以外での経常収支比率は類似団体の平均を下回っている。今後も事務事業の見直し等による経常経費の削減に努める。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136144</xdr:rowOff>
    </xdr:to>
    <xdr:cxnSp macro="">
      <xdr:nvCxnSpPr>
        <xdr:cNvPr id="429" name="直線コネクタ 428"/>
        <xdr:cNvCxnSpPr/>
      </xdr:nvCxnSpPr>
      <xdr:spPr>
        <a:xfrm>
          <a:off x="15671800" y="130291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170435</xdr:rowOff>
    </xdr:to>
    <xdr:cxnSp macro="">
      <xdr:nvCxnSpPr>
        <xdr:cNvPr id="432" name="直線コネクタ 431"/>
        <xdr:cNvCxnSpPr/>
      </xdr:nvCxnSpPr>
      <xdr:spPr>
        <a:xfrm>
          <a:off x="14782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138430</xdr:rowOff>
    </xdr:to>
    <xdr:cxnSp macro="">
      <xdr:nvCxnSpPr>
        <xdr:cNvPr id="435" name="直線コネクタ 434"/>
        <xdr:cNvCxnSpPr/>
      </xdr:nvCxnSpPr>
      <xdr:spPr>
        <a:xfrm>
          <a:off x="13893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110998</xdr:rowOff>
    </xdr:to>
    <xdr:cxnSp macro="">
      <xdr:nvCxnSpPr>
        <xdr:cNvPr id="438" name="直線コネクタ 437"/>
        <xdr:cNvCxnSpPr/>
      </xdr:nvCxnSpPr>
      <xdr:spPr>
        <a:xfrm>
          <a:off x="13004800" y="12901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1" name="フローチャート: 判断 440"/>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2" name="テキスト ボックス 441"/>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9"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0" name="楕円 449"/>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1" name="テキスト ボックス 450"/>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2" name="楕円 451"/>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3" name="テキスト ボックス 452"/>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4" name="楕円 453"/>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5" name="テキスト ボックス 454"/>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6" name="楕円 455"/>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7" name="テキスト ボックス 456"/>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122929</xdr:rowOff>
    </xdr:from>
    <xdr:to>
      <xdr:col>29</xdr:col>
      <xdr:colOff>127000</xdr:colOff>
      <xdr:row>16</xdr:row>
      <xdr:rowOff>153986</xdr:rowOff>
    </xdr:to>
    <xdr:cxnSp macro="">
      <xdr:nvCxnSpPr>
        <xdr:cNvPr id="52" name="直線コネクタ 51"/>
        <xdr:cNvCxnSpPr/>
      </xdr:nvCxnSpPr>
      <xdr:spPr bwMode="auto">
        <a:xfrm flipV="1">
          <a:off x="5003800" y="2913754"/>
          <a:ext cx="647700" cy="3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153986</xdr:rowOff>
    </xdr:from>
    <xdr:to>
      <xdr:col>26</xdr:col>
      <xdr:colOff>50800</xdr:colOff>
      <xdr:row>17</xdr:row>
      <xdr:rowOff>742</xdr:rowOff>
    </xdr:to>
    <xdr:cxnSp macro="">
      <xdr:nvCxnSpPr>
        <xdr:cNvPr id="55" name="直線コネクタ 54"/>
        <xdr:cNvCxnSpPr/>
      </xdr:nvCxnSpPr>
      <xdr:spPr bwMode="auto">
        <a:xfrm flipV="1">
          <a:off x="4305300" y="2944811"/>
          <a:ext cx="698500" cy="1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742</xdr:rowOff>
    </xdr:from>
    <xdr:to>
      <xdr:col>22</xdr:col>
      <xdr:colOff>114300</xdr:colOff>
      <xdr:row>17</xdr:row>
      <xdr:rowOff>29137</xdr:rowOff>
    </xdr:to>
    <xdr:cxnSp macro="">
      <xdr:nvCxnSpPr>
        <xdr:cNvPr id="58" name="直線コネクタ 57"/>
        <xdr:cNvCxnSpPr/>
      </xdr:nvCxnSpPr>
      <xdr:spPr bwMode="auto">
        <a:xfrm flipV="1">
          <a:off x="3606800" y="2963017"/>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29137</xdr:rowOff>
    </xdr:from>
    <xdr:to>
      <xdr:col>18</xdr:col>
      <xdr:colOff>177800</xdr:colOff>
      <xdr:row>17</xdr:row>
      <xdr:rowOff>42445</xdr:rowOff>
    </xdr:to>
    <xdr:cxnSp macro="">
      <xdr:nvCxnSpPr>
        <xdr:cNvPr id="61" name="直線コネクタ 60"/>
        <xdr:cNvCxnSpPr/>
      </xdr:nvCxnSpPr>
      <xdr:spPr bwMode="auto">
        <a:xfrm flipV="1">
          <a:off x="2908300" y="2991412"/>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72129</xdr:rowOff>
    </xdr:from>
    <xdr:to>
      <xdr:col>29</xdr:col>
      <xdr:colOff>177800</xdr:colOff>
      <xdr:row>17</xdr:row>
      <xdr:rowOff>2279</xdr:rowOff>
    </xdr:to>
    <xdr:sp macro="" textlink="">
      <xdr:nvSpPr>
        <xdr:cNvPr id="71" name="楕円 70"/>
        <xdr:cNvSpPr/>
      </xdr:nvSpPr>
      <xdr:spPr bwMode="auto">
        <a:xfrm>
          <a:off x="5600700" y="28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44206</xdr:rowOff>
    </xdr:from>
    <xdr:ext cx="762000" cy="259045"/>
    <xdr:sp macro="" textlink="">
      <xdr:nvSpPr>
        <xdr:cNvPr id="72" name="人口1人当たり決算額の推移該当値テキスト130"/>
        <xdr:cNvSpPr txBox="1"/>
      </xdr:nvSpPr>
      <xdr:spPr>
        <a:xfrm>
          <a:off x="5740400" y="28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103186</xdr:rowOff>
    </xdr:from>
    <xdr:to>
      <xdr:col>26</xdr:col>
      <xdr:colOff>101600</xdr:colOff>
      <xdr:row>17</xdr:row>
      <xdr:rowOff>33336</xdr:rowOff>
    </xdr:to>
    <xdr:sp macro="" textlink="">
      <xdr:nvSpPr>
        <xdr:cNvPr id="73" name="楕円 72"/>
        <xdr:cNvSpPr/>
      </xdr:nvSpPr>
      <xdr:spPr bwMode="auto">
        <a:xfrm>
          <a:off x="4953000" y="289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18113</xdr:rowOff>
    </xdr:from>
    <xdr:ext cx="736600" cy="259045"/>
    <xdr:sp macro="" textlink="">
      <xdr:nvSpPr>
        <xdr:cNvPr id="74" name="テキスト ボックス 73"/>
        <xdr:cNvSpPr txBox="1"/>
      </xdr:nvSpPr>
      <xdr:spPr>
        <a:xfrm>
          <a:off x="4622800" y="298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121392</xdr:rowOff>
    </xdr:from>
    <xdr:to>
      <xdr:col>22</xdr:col>
      <xdr:colOff>165100</xdr:colOff>
      <xdr:row>17</xdr:row>
      <xdr:rowOff>51542</xdr:rowOff>
    </xdr:to>
    <xdr:sp macro="" textlink="">
      <xdr:nvSpPr>
        <xdr:cNvPr id="75" name="楕円 74"/>
        <xdr:cNvSpPr/>
      </xdr:nvSpPr>
      <xdr:spPr bwMode="auto">
        <a:xfrm>
          <a:off x="4254500" y="291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36319</xdr:rowOff>
    </xdr:from>
    <xdr:ext cx="762000" cy="259045"/>
    <xdr:sp macro="" textlink="">
      <xdr:nvSpPr>
        <xdr:cNvPr id="76" name="テキスト ボックス 75"/>
        <xdr:cNvSpPr txBox="1"/>
      </xdr:nvSpPr>
      <xdr:spPr>
        <a:xfrm>
          <a:off x="3924300" y="29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149787</xdr:rowOff>
    </xdr:from>
    <xdr:to>
      <xdr:col>19</xdr:col>
      <xdr:colOff>38100</xdr:colOff>
      <xdr:row>17</xdr:row>
      <xdr:rowOff>79937</xdr:rowOff>
    </xdr:to>
    <xdr:sp macro="" textlink="">
      <xdr:nvSpPr>
        <xdr:cNvPr id="77" name="楕円 76"/>
        <xdr:cNvSpPr/>
      </xdr:nvSpPr>
      <xdr:spPr bwMode="auto">
        <a:xfrm>
          <a:off x="35560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64714</xdr:rowOff>
    </xdr:from>
    <xdr:ext cx="762000" cy="259045"/>
    <xdr:sp macro="" textlink="">
      <xdr:nvSpPr>
        <xdr:cNvPr id="78" name="テキスト ボックス 77"/>
        <xdr:cNvSpPr txBox="1"/>
      </xdr:nvSpPr>
      <xdr:spPr>
        <a:xfrm>
          <a:off x="3225800" y="30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163095</xdr:rowOff>
    </xdr:from>
    <xdr:to>
      <xdr:col>15</xdr:col>
      <xdr:colOff>101600</xdr:colOff>
      <xdr:row>17</xdr:row>
      <xdr:rowOff>93245</xdr:rowOff>
    </xdr:to>
    <xdr:sp macro="" textlink="">
      <xdr:nvSpPr>
        <xdr:cNvPr id="79" name="楕円 78"/>
        <xdr:cNvSpPr/>
      </xdr:nvSpPr>
      <xdr:spPr bwMode="auto">
        <a:xfrm>
          <a:off x="2857500" y="29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103422</xdr:rowOff>
    </xdr:from>
    <xdr:ext cx="762000" cy="259045"/>
    <xdr:sp macro="" textlink="">
      <xdr:nvSpPr>
        <xdr:cNvPr id="80" name="テキスト ボックス 79"/>
        <xdr:cNvSpPr txBox="1"/>
      </xdr:nvSpPr>
      <xdr:spPr>
        <a:xfrm>
          <a:off x="2527300" y="27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322887</xdr:rowOff>
    </xdr:from>
    <xdr:to>
      <xdr:col>29</xdr:col>
      <xdr:colOff>127000</xdr:colOff>
      <xdr:row>36</xdr:row>
      <xdr:rowOff>15649</xdr:rowOff>
    </xdr:to>
    <xdr:cxnSp macro="">
      <xdr:nvCxnSpPr>
        <xdr:cNvPr id="112" name="直線コネクタ 111"/>
        <xdr:cNvCxnSpPr/>
      </xdr:nvCxnSpPr>
      <xdr:spPr bwMode="auto">
        <a:xfrm>
          <a:off x="5003800" y="6933237"/>
          <a:ext cx="6477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322887</xdr:rowOff>
    </xdr:from>
    <xdr:to>
      <xdr:col>26</xdr:col>
      <xdr:colOff>50800</xdr:colOff>
      <xdr:row>36</xdr:row>
      <xdr:rowOff>11557</xdr:rowOff>
    </xdr:to>
    <xdr:cxnSp macro="">
      <xdr:nvCxnSpPr>
        <xdr:cNvPr id="115" name="直線コネクタ 114"/>
        <xdr:cNvCxnSpPr/>
      </xdr:nvCxnSpPr>
      <xdr:spPr bwMode="auto">
        <a:xfrm flipV="1">
          <a:off x="4305300" y="6933237"/>
          <a:ext cx="698500" cy="3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308028</xdr:rowOff>
    </xdr:from>
    <xdr:to>
      <xdr:col>22</xdr:col>
      <xdr:colOff>114300</xdr:colOff>
      <xdr:row>36</xdr:row>
      <xdr:rowOff>11557</xdr:rowOff>
    </xdr:to>
    <xdr:cxnSp macro="">
      <xdr:nvCxnSpPr>
        <xdr:cNvPr id="118" name="直線コネクタ 117"/>
        <xdr:cNvCxnSpPr/>
      </xdr:nvCxnSpPr>
      <xdr:spPr bwMode="auto">
        <a:xfrm>
          <a:off x="3606800" y="6918378"/>
          <a:ext cx="6985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308028</xdr:rowOff>
    </xdr:from>
    <xdr:to>
      <xdr:col>18</xdr:col>
      <xdr:colOff>177800</xdr:colOff>
      <xdr:row>35</xdr:row>
      <xdr:rowOff>313286</xdr:rowOff>
    </xdr:to>
    <xdr:cxnSp macro="">
      <xdr:nvCxnSpPr>
        <xdr:cNvPr id="121" name="直線コネクタ 120"/>
        <xdr:cNvCxnSpPr/>
      </xdr:nvCxnSpPr>
      <xdr:spPr bwMode="auto">
        <a:xfrm flipV="1">
          <a:off x="2908300" y="691837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37658</xdr:rowOff>
    </xdr:from>
    <xdr:to>
      <xdr:col>15</xdr:col>
      <xdr:colOff>101600</xdr:colOff>
      <xdr:row>37</xdr:row>
      <xdr:rowOff>139258</xdr:rowOff>
    </xdr:to>
    <xdr:sp macro="" textlink="">
      <xdr:nvSpPr>
        <xdr:cNvPr id="124" name="フローチャート: 判断 123"/>
        <xdr:cNvSpPr/>
      </xdr:nvSpPr>
      <xdr:spPr bwMode="auto">
        <a:xfrm>
          <a:off x="28575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124035</xdr:rowOff>
    </xdr:from>
    <xdr:ext cx="762000" cy="259045"/>
    <xdr:sp macro="" textlink="">
      <xdr:nvSpPr>
        <xdr:cNvPr id="125" name="テキスト ボックス 124"/>
        <xdr:cNvSpPr txBox="1"/>
      </xdr:nvSpPr>
      <xdr:spPr>
        <a:xfrm>
          <a:off x="2527300" y="7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307749</xdr:rowOff>
    </xdr:from>
    <xdr:to>
      <xdr:col>29</xdr:col>
      <xdr:colOff>177800</xdr:colOff>
      <xdr:row>36</xdr:row>
      <xdr:rowOff>66449</xdr:rowOff>
    </xdr:to>
    <xdr:sp macro="" textlink="">
      <xdr:nvSpPr>
        <xdr:cNvPr id="131" name="楕円 130"/>
        <xdr:cNvSpPr/>
      </xdr:nvSpPr>
      <xdr:spPr bwMode="auto">
        <a:xfrm>
          <a:off x="5600700" y="691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152826</xdr:rowOff>
    </xdr:from>
    <xdr:ext cx="762000" cy="259045"/>
    <xdr:sp macro="" textlink="">
      <xdr:nvSpPr>
        <xdr:cNvPr id="132" name="人口1人当たり決算額の推移該当値テキスト445"/>
        <xdr:cNvSpPr txBox="1"/>
      </xdr:nvSpPr>
      <xdr:spPr>
        <a:xfrm>
          <a:off x="5740400" y="676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272087</xdr:rowOff>
    </xdr:from>
    <xdr:to>
      <xdr:col>26</xdr:col>
      <xdr:colOff>101600</xdr:colOff>
      <xdr:row>36</xdr:row>
      <xdr:rowOff>30787</xdr:rowOff>
    </xdr:to>
    <xdr:sp macro="" textlink="">
      <xdr:nvSpPr>
        <xdr:cNvPr id="133" name="楕円 132"/>
        <xdr:cNvSpPr/>
      </xdr:nvSpPr>
      <xdr:spPr bwMode="auto">
        <a:xfrm>
          <a:off x="4953000" y="688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40964</xdr:rowOff>
    </xdr:from>
    <xdr:ext cx="736600" cy="259045"/>
    <xdr:sp macro="" textlink="">
      <xdr:nvSpPr>
        <xdr:cNvPr id="134" name="テキスト ボックス 133"/>
        <xdr:cNvSpPr txBox="1"/>
      </xdr:nvSpPr>
      <xdr:spPr>
        <a:xfrm>
          <a:off x="4622800" y="665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303657</xdr:rowOff>
    </xdr:from>
    <xdr:to>
      <xdr:col>22</xdr:col>
      <xdr:colOff>165100</xdr:colOff>
      <xdr:row>36</xdr:row>
      <xdr:rowOff>62357</xdr:rowOff>
    </xdr:to>
    <xdr:sp macro="" textlink="">
      <xdr:nvSpPr>
        <xdr:cNvPr id="135" name="楕円 134"/>
        <xdr:cNvSpPr/>
      </xdr:nvSpPr>
      <xdr:spPr bwMode="auto">
        <a:xfrm>
          <a:off x="42545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72534</xdr:rowOff>
    </xdr:from>
    <xdr:ext cx="762000" cy="259045"/>
    <xdr:sp macro="" textlink="">
      <xdr:nvSpPr>
        <xdr:cNvPr id="136" name="テキスト ボックス 135"/>
        <xdr:cNvSpPr txBox="1"/>
      </xdr:nvSpPr>
      <xdr:spPr>
        <a:xfrm>
          <a:off x="3924300" y="66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257228</xdr:rowOff>
    </xdr:from>
    <xdr:to>
      <xdr:col>19</xdr:col>
      <xdr:colOff>38100</xdr:colOff>
      <xdr:row>36</xdr:row>
      <xdr:rowOff>15928</xdr:rowOff>
    </xdr:to>
    <xdr:sp macro="" textlink="">
      <xdr:nvSpPr>
        <xdr:cNvPr id="137" name="楕円 136"/>
        <xdr:cNvSpPr/>
      </xdr:nvSpPr>
      <xdr:spPr bwMode="auto">
        <a:xfrm>
          <a:off x="3556000" y="686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26105</xdr:rowOff>
    </xdr:from>
    <xdr:ext cx="762000" cy="259045"/>
    <xdr:sp macro="" textlink="">
      <xdr:nvSpPr>
        <xdr:cNvPr id="138" name="テキスト ボックス 137"/>
        <xdr:cNvSpPr txBox="1"/>
      </xdr:nvSpPr>
      <xdr:spPr>
        <a:xfrm>
          <a:off x="3225800" y="663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262486</xdr:rowOff>
    </xdr:from>
    <xdr:to>
      <xdr:col>15</xdr:col>
      <xdr:colOff>101600</xdr:colOff>
      <xdr:row>36</xdr:row>
      <xdr:rowOff>21186</xdr:rowOff>
    </xdr:to>
    <xdr:sp macro="" textlink="">
      <xdr:nvSpPr>
        <xdr:cNvPr id="139" name="楕円 138"/>
        <xdr:cNvSpPr/>
      </xdr:nvSpPr>
      <xdr:spPr bwMode="auto">
        <a:xfrm>
          <a:off x="2857500" y="68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31363</xdr:rowOff>
    </xdr:from>
    <xdr:ext cx="762000" cy="259045"/>
    <xdr:sp macro="" textlink="">
      <xdr:nvSpPr>
        <xdr:cNvPr id="140" name="テキスト ボックス 139"/>
        <xdr:cNvSpPr txBox="1"/>
      </xdr:nvSpPr>
      <xdr:spPr>
        <a:xfrm>
          <a:off x="2527300" y="66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44749</xdr:rowOff>
    </xdr:from>
    <xdr:to>
      <xdr:col>24</xdr:col>
      <xdr:colOff>63500</xdr:colOff>
      <xdr:row>35</xdr:row>
      <xdr:rowOff>81407</xdr:rowOff>
    </xdr:to>
    <xdr:cxnSp macro="">
      <xdr:nvCxnSpPr>
        <xdr:cNvPr id="63" name="直線コネクタ 62"/>
        <xdr:cNvCxnSpPr/>
      </xdr:nvCxnSpPr>
      <xdr:spPr>
        <a:xfrm flipV="1">
          <a:off x="3797300" y="6045499"/>
          <a:ext cx="8382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81407</xdr:rowOff>
    </xdr:from>
    <xdr:to>
      <xdr:col>19</xdr:col>
      <xdr:colOff>177800</xdr:colOff>
      <xdr:row>35</xdr:row>
      <xdr:rowOff>106455</xdr:rowOff>
    </xdr:to>
    <xdr:cxnSp macro="">
      <xdr:nvCxnSpPr>
        <xdr:cNvPr id="66" name="直線コネクタ 65"/>
        <xdr:cNvCxnSpPr/>
      </xdr:nvCxnSpPr>
      <xdr:spPr>
        <a:xfrm flipV="1">
          <a:off x="2908300" y="608215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106455</xdr:rowOff>
    </xdr:from>
    <xdr:to>
      <xdr:col>15</xdr:col>
      <xdr:colOff>50800</xdr:colOff>
      <xdr:row>35</xdr:row>
      <xdr:rowOff>150738</xdr:rowOff>
    </xdr:to>
    <xdr:cxnSp macro="">
      <xdr:nvCxnSpPr>
        <xdr:cNvPr id="69" name="直線コネクタ 68"/>
        <xdr:cNvCxnSpPr/>
      </xdr:nvCxnSpPr>
      <xdr:spPr>
        <a:xfrm flipV="1">
          <a:off x="2019300" y="6107205"/>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150738</xdr:rowOff>
    </xdr:from>
    <xdr:to>
      <xdr:col>10</xdr:col>
      <xdr:colOff>114300</xdr:colOff>
      <xdr:row>36</xdr:row>
      <xdr:rowOff>172</xdr:rowOff>
    </xdr:to>
    <xdr:cxnSp macro="">
      <xdr:nvCxnSpPr>
        <xdr:cNvPr id="72" name="直線コネクタ 71"/>
        <xdr:cNvCxnSpPr/>
      </xdr:nvCxnSpPr>
      <xdr:spPr>
        <a:xfrm flipV="1">
          <a:off x="1130300" y="6151488"/>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81373</xdr:rowOff>
    </xdr:from>
    <xdr:to>
      <xdr:col>6</xdr:col>
      <xdr:colOff>38100</xdr:colOff>
      <xdr:row>38</xdr:row>
      <xdr:rowOff>11523</xdr:rowOff>
    </xdr:to>
    <xdr:sp macro="" textlink="">
      <xdr:nvSpPr>
        <xdr:cNvPr id="75" name="フローチャート: 判断 74"/>
        <xdr:cNvSpPr/>
      </xdr:nvSpPr>
      <xdr:spPr>
        <a:xfrm>
          <a:off x="1079500" y="6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2650</xdr:rowOff>
    </xdr:from>
    <xdr:ext cx="534377" cy="259045"/>
    <xdr:sp macro="" textlink="">
      <xdr:nvSpPr>
        <xdr:cNvPr id="76" name="テキスト ボックス 75"/>
        <xdr:cNvSpPr txBox="1"/>
      </xdr:nvSpPr>
      <xdr:spPr>
        <a:xfrm>
          <a:off x="863111" y="65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165399</xdr:rowOff>
    </xdr:from>
    <xdr:to>
      <xdr:col>24</xdr:col>
      <xdr:colOff>114300</xdr:colOff>
      <xdr:row>35</xdr:row>
      <xdr:rowOff>95549</xdr:rowOff>
    </xdr:to>
    <xdr:sp macro="" textlink="">
      <xdr:nvSpPr>
        <xdr:cNvPr id="82" name="楕円 81"/>
        <xdr:cNvSpPr/>
      </xdr:nvSpPr>
      <xdr:spPr>
        <a:xfrm>
          <a:off x="4584700" y="59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16826</xdr:rowOff>
    </xdr:from>
    <xdr:ext cx="534377" cy="259045"/>
    <xdr:sp macro="" textlink="">
      <xdr:nvSpPr>
        <xdr:cNvPr id="83" name="人件費該当値テキスト"/>
        <xdr:cNvSpPr txBox="1"/>
      </xdr:nvSpPr>
      <xdr:spPr>
        <a:xfrm>
          <a:off x="4686300" y="5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30607</xdr:rowOff>
    </xdr:from>
    <xdr:to>
      <xdr:col>20</xdr:col>
      <xdr:colOff>38100</xdr:colOff>
      <xdr:row>35</xdr:row>
      <xdr:rowOff>132207</xdr:rowOff>
    </xdr:to>
    <xdr:sp macro="" textlink="">
      <xdr:nvSpPr>
        <xdr:cNvPr id="84" name="楕円 83"/>
        <xdr:cNvSpPr/>
      </xdr:nvSpPr>
      <xdr:spPr>
        <a:xfrm>
          <a:off x="3746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148734</xdr:rowOff>
    </xdr:from>
    <xdr:ext cx="534377" cy="259045"/>
    <xdr:sp macro="" textlink="">
      <xdr:nvSpPr>
        <xdr:cNvPr id="85" name="テキスト ボックス 84"/>
        <xdr:cNvSpPr txBox="1"/>
      </xdr:nvSpPr>
      <xdr:spPr>
        <a:xfrm>
          <a:off x="3530111" y="58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55655</xdr:rowOff>
    </xdr:from>
    <xdr:to>
      <xdr:col>15</xdr:col>
      <xdr:colOff>101600</xdr:colOff>
      <xdr:row>35</xdr:row>
      <xdr:rowOff>157255</xdr:rowOff>
    </xdr:to>
    <xdr:sp macro="" textlink="">
      <xdr:nvSpPr>
        <xdr:cNvPr id="86" name="楕円 85"/>
        <xdr:cNvSpPr/>
      </xdr:nvSpPr>
      <xdr:spPr>
        <a:xfrm>
          <a:off x="2857500" y="60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2332</xdr:rowOff>
    </xdr:from>
    <xdr:ext cx="534377" cy="259045"/>
    <xdr:sp macro="" textlink="">
      <xdr:nvSpPr>
        <xdr:cNvPr id="87" name="テキスト ボックス 86"/>
        <xdr:cNvSpPr txBox="1"/>
      </xdr:nvSpPr>
      <xdr:spPr>
        <a:xfrm>
          <a:off x="2641111" y="5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99938</xdr:rowOff>
    </xdr:from>
    <xdr:to>
      <xdr:col>10</xdr:col>
      <xdr:colOff>165100</xdr:colOff>
      <xdr:row>36</xdr:row>
      <xdr:rowOff>30088</xdr:rowOff>
    </xdr:to>
    <xdr:sp macro="" textlink="">
      <xdr:nvSpPr>
        <xdr:cNvPr id="88" name="楕円 87"/>
        <xdr:cNvSpPr/>
      </xdr:nvSpPr>
      <xdr:spPr>
        <a:xfrm>
          <a:off x="1968500" y="6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46615</xdr:rowOff>
    </xdr:from>
    <xdr:ext cx="534377" cy="259045"/>
    <xdr:sp macro="" textlink="">
      <xdr:nvSpPr>
        <xdr:cNvPr id="89" name="テキスト ボックス 88"/>
        <xdr:cNvSpPr txBox="1"/>
      </xdr:nvSpPr>
      <xdr:spPr>
        <a:xfrm>
          <a:off x="1752111" y="58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120822</xdr:rowOff>
    </xdr:from>
    <xdr:to>
      <xdr:col>6</xdr:col>
      <xdr:colOff>38100</xdr:colOff>
      <xdr:row>36</xdr:row>
      <xdr:rowOff>50972</xdr:rowOff>
    </xdr:to>
    <xdr:sp macro="" textlink="">
      <xdr:nvSpPr>
        <xdr:cNvPr id="90" name="楕円 89"/>
        <xdr:cNvSpPr/>
      </xdr:nvSpPr>
      <xdr:spPr>
        <a:xfrm>
          <a:off x="1079500" y="61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67499</xdr:rowOff>
    </xdr:from>
    <xdr:ext cx="534377" cy="259045"/>
    <xdr:sp macro="" textlink="">
      <xdr:nvSpPr>
        <xdr:cNvPr id="91" name="テキスト ボックス 90"/>
        <xdr:cNvSpPr txBox="1"/>
      </xdr:nvSpPr>
      <xdr:spPr>
        <a:xfrm>
          <a:off x="863111" y="58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37140</xdr:rowOff>
    </xdr:from>
    <xdr:to>
      <xdr:col>24</xdr:col>
      <xdr:colOff>63500</xdr:colOff>
      <xdr:row>55</xdr:row>
      <xdr:rowOff>102454</xdr:rowOff>
    </xdr:to>
    <xdr:cxnSp macro="">
      <xdr:nvCxnSpPr>
        <xdr:cNvPr id="123" name="直線コネクタ 122"/>
        <xdr:cNvCxnSpPr/>
      </xdr:nvCxnSpPr>
      <xdr:spPr>
        <a:xfrm flipV="1">
          <a:off x="3797300" y="946689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102454</xdr:rowOff>
    </xdr:from>
    <xdr:to>
      <xdr:col>19</xdr:col>
      <xdr:colOff>177800</xdr:colOff>
      <xdr:row>55</xdr:row>
      <xdr:rowOff>137724</xdr:rowOff>
    </xdr:to>
    <xdr:cxnSp macro="">
      <xdr:nvCxnSpPr>
        <xdr:cNvPr id="126" name="直線コネクタ 125"/>
        <xdr:cNvCxnSpPr/>
      </xdr:nvCxnSpPr>
      <xdr:spPr>
        <a:xfrm flipV="1">
          <a:off x="2908300" y="953220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77227</xdr:rowOff>
    </xdr:from>
    <xdr:to>
      <xdr:col>15</xdr:col>
      <xdr:colOff>50800</xdr:colOff>
      <xdr:row>55</xdr:row>
      <xdr:rowOff>137724</xdr:rowOff>
    </xdr:to>
    <xdr:cxnSp macro="">
      <xdr:nvCxnSpPr>
        <xdr:cNvPr id="129" name="直線コネクタ 128"/>
        <xdr:cNvCxnSpPr/>
      </xdr:nvCxnSpPr>
      <xdr:spPr>
        <a:xfrm>
          <a:off x="2019300" y="9506977"/>
          <a:ext cx="8890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77227</xdr:rowOff>
    </xdr:from>
    <xdr:to>
      <xdr:col>10</xdr:col>
      <xdr:colOff>114300</xdr:colOff>
      <xdr:row>55</xdr:row>
      <xdr:rowOff>165646</xdr:rowOff>
    </xdr:to>
    <xdr:cxnSp macro="">
      <xdr:nvCxnSpPr>
        <xdr:cNvPr id="132" name="直線コネクタ 131"/>
        <xdr:cNvCxnSpPr/>
      </xdr:nvCxnSpPr>
      <xdr:spPr>
        <a:xfrm flipV="1">
          <a:off x="1130300" y="9506977"/>
          <a:ext cx="889000" cy="8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68685</xdr:rowOff>
    </xdr:from>
    <xdr:to>
      <xdr:col>6</xdr:col>
      <xdr:colOff>38100</xdr:colOff>
      <xdr:row>56</xdr:row>
      <xdr:rowOff>170285</xdr:rowOff>
    </xdr:to>
    <xdr:sp macro="" textlink="">
      <xdr:nvSpPr>
        <xdr:cNvPr id="135" name="フローチャート: 判断 134"/>
        <xdr:cNvSpPr/>
      </xdr:nvSpPr>
      <xdr:spPr>
        <a:xfrm>
          <a:off x="1079500" y="9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161412</xdr:rowOff>
    </xdr:from>
    <xdr:ext cx="534377" cy="259045"/>
    <xdr:sp macro="" textlink="">
      <xdr:nvSpPr>
        <xdr:cNvPr id="136" name="テキスト ボックス 135"/>
        <xdr:cNvSpPr txBox="1"/>
      </xdr:nvSpPr>
      <xdr:spPr>
        <a:xfrm>
          <a:off x="863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157790</xdr:rowOff>
    </xdr:from>
    <xdr:to>
      <xdr:col>24</xdr:col>
      <xdr:colOff>114300</xdr:colOff>
      <xdr:row>55</xdr:row>
      <xdr:rowOff>87940</xdr:rowOff>
    </xdr:to>
    <xdr:sp macro="" textlink="">
      <xdr:nvSpPr>
        <xdr:cNvPr id="142" name="楕円 141"/>
        <xdr:cNvSpPr/>
      </xdr:nvSpPr>
      <xdr:spPr>
        <a:xfrm>
          <a:off x="4584700" y="9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9217</xdr:rowOff>
    </xdr:from>
    <xdr:ext cx="534377" cy="259045"/>
    <xdr:sp macro="" textlink="">
      <xdr:nvSpPr>
        <xdr:cNvPr id="143" name="物件費該当値テキスト"/>
        <xdr:cNvSpPr txBox="1"/>
      </xdr:nvSpPr>
      <xdr:spPr>
        <a:xfrm>
          <a:off x="4686300" y="92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51654</xdr:rowOff>
    </xdr:from>
    <xdr:to>
      <xdr:col>20</xdr:col>
      <xdr:colOff>38100</xdr:colOff>
      <xdr:row>55</xdr:row>
      <xdr:rowOff>153254</xdr:rowOff>
    </xdr:to>
    <xdr:sp macro="" textlink="">
      <xdr:nvSpPr>
        <xdr:cNvPr id="144" name="楕円 143"/>
        <xdr:cNvSpPr/>
      </xdr:nvSpPr>
      <xdr:spPr>
        <a:xfrm>
          <a:off x="3746500" y="94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144381</xdr:rowOff>
    </xdr:from>
    <xdr:ext cx="534377" cy="259045"/>
    <xdr:sp macro="" textlink="">
      <xdr:nvSpPr>
        <xdr:cNvPr id="145" name="テキスト ボックス 144"/>
        <xdr:cNvSpPr txBox="1"/>
      </xdr:nvSpPr>
      <xdr:spPr>
        <a:xfrm>
          <a:off x="3530111" y="957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86924</xdr:rowOff>
    </xdr:from>
    <xdr:to>
      <xdr:col>15</xdr:col>
      <xdr:colOff>101600</xdr:colOff>
      <xdr:row>56</xdr:row>
      <xdr:rowOff>17074</xdr:rowOff>
    </xdr:to>
    <xdr:sp macro="" textlink="">
      <xdr:nvSpPr>
        <xdr:cNvPr id="146" name="楕円 145"/>
        <xdr:cNvSpPr/>
      </xdr:nvSpPr>
      <xdr:spPr>
        <a:xfrm>
          <a:off x="2857500" y="9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8201</xdr:rowOff>
    </xdr:from>
    <xdr:ext cx="534377" cy="259045"/>
    <xdr:sp macro="" textlink="">
      <xdr:nvSpPr>
        <xdr:cNvPr id="147" name="テキスト ボックス 146"/>
        <xdr:cNvSpPr txBox="1"/>
      </xdr:nvSpPr>
      <xdr:spPr>
        <a:xfrm>
          <a:off x="2641111" y="9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26427</xdr:rowOff>
    </xdr:from>
    <xdr:to>
      <xdr:col>10</xdr:col>
      <xdr:colOff>165100</xdr:colOff>
      <xdr:row>55</xdr:row>
      <xdr:rowOff>128027</xdr:rowOff>
    </xdr:to>
    <xdr:sp macro="" textlink="">
      <xdr:nvSpPr>
        <xdr:cNvPr id="148" name="楕円 147"/>
        <xdr:cNvSpPr/>
      </xdr:nvSpPr>
      <xdr:spPr>
        <a:xfrm>
          <a:off x="1968500" y="94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119154</xdr:rowOff>
    </xdr:from>
    <xdr:ext cx="534377" cy="259045"/>
    <xdr:sp macro="" textlink="">
      <xdr:nvSpPr>
        <xdr:cNvPr id="149" name="テキスト ボックス 148"/>
        <xdr:cNvSpPr txBox="1"/>
      </xdr:nvSpPr>
      <xdr:spPr>
        <a:xfrm>
          <a:off x="1752111" y="95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114846</xdr:rowOff>
    </xdr:from>
    <xdr:to>
      <xdr:col>6</xdr:col>
      <xdr:colOff>38100</xdr:colOff>
      <xdr:row>56</xdr:row>
      <xdr:rowOff>44996</xdr:rowOff>
    </xdr:to>
    <xdr:sp macro="" textlink="">
      <xdr:nvSpPr>
        <xdr:cNvPr id="150" name="楕円 149"/>
        <xdr:cNvSpPr/>
      </xdr:nvSpPr>
      <xdr:spPr>
        <a:xfrm>
          <a:off x="1079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61523</xdr:rowOff>
    </xdr:from>
    <xdr:ext cx="534377" cy="259045"/>
    <xdr:sp macro="" textlink="">
      <xdr:nvSpPr>
        <xdr:cNvPr id="151" name="テキスト ボックス 150"/>
        <xdr:cNvSpPr txBox="1"/>
      </xdr:nvSpPr>
      <xdr:spPr>
        <a:xfrm>
          <a:off x="863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18656</xdr:rowOff>
    </xdr:from>
    <xdr:to>
      <xdr:col>24</xdr:col>
      <xdr:colOff>63500</xdr:colOff>
      <xdr:row>77</xdr:row>
      <xdr:rowOff>19152</xdr:rowOff>
    </xdr:to>
    <xdr:cxnSp macro="">
      <xdr:nvCxnSpPr>
        <xdr:cNvPr id="180" name="直線コネクタ 179"/>
        <xdr:cNvCxnSpPr/>
      </xdr:nvCxnSpPr>
      <xdr:spPr>
        <a:xfrm>
          <a:off x="3797300" y="13048856"/>
          <a:ext cx="8382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18656</xdr:rowOff>
    </xdr:from>
    <xdr:to>
      <xdr:col>19</xdr:col>
      <xdr:colOff>177800</xdr:colOff>
      <xdr:row>76</xdr:row>
      <xdr:rowOff>152806</xdr:rowOff>
    </xdr:to>
    <xdr:cxnSp macro="">
      <xdr:nvCxnSpPr>
        <xdr:cNvPr id="183" name="直線コネクタ 182"/>
        <xdr:cNvCxnSpPr/>
      </xdr:nvCxnSpPr>
      <xdr:spPr>
        <a:xfrm flipV="1">
          <a:off x="2908300" y="13048856"/>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141415</xdr:rowOff>
    </xdr:from>
    <xdr:to>
      <xdr:col>15</xdr:col>
      <xdr:colOff>50800</xdr:colOff>
      <xdr:row>76</xdr:row>
      <xdr:rowOff>152806</xdr:rowOff>
    </xdr:to>
    <xdr:cxnSp macro="">
      <xdr:nvCxnSpPr>
        <xdr:cNvPr id="186" name="直線コネクタ 185"/>
        <xdr:cNvCxnSpPr/>
      </xdr:nvCxnSpPr>
      <xdr:spPr>
        <a:xfrm>
          <a:off x="2019300" y="1317161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126822</xdr:rowOff>
    </xdr:from>
    <xdr:to>
      <xdr:col>10</xdr:col>
      <xdr:colOff>114300</xdr:colOff>
      <xdr:row>76</xdr:row>
      <xdr:rowOff>141415</xdr:rowOff>
    </xdr:to>
    <xdr:cxnSp macro="">
      <xdr:nvCxnSpPr>
        <xdr:cNvPr id="189" name="直線コネクタ 188"/>
        <xdr:cNvCxnSpPr/>
      </xdr:nvCxnSpPr>
      <xdr:spPr>
        <a:xfrm>
          <a:off x="1130300" y="1315702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13843</xdr:rowOff>
    </xdr:from>
    <xdr:to>
      <xdr:col>6</xdr:col>
      <xdr:colOff>38100</xdr:colOff>
      <xdr:row>78</xdr:row>
      <xdr:rowOff>115443</xdr:rowOff>
    </xdr:to>
    <xdr:sp macro="" textlink="">
      <xdr:nvSpPr>
        <xdr:cNvPr id="192" name="フローチャート: 判断 191"/>
        <xdr:cNvSpPr/>
      </xdr:nvSpPr>
      <xdr:spPr>
        <a:xfrm>
          <a:off x="1079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106570</xdr:rowOff>
    </xdr:from>
    <xdr:ext cx="469744" cy="259045"/>
    <xdr:sp macro="" textlink="">
      <xdr:nvSpPr>
        <xdr:cNvPr id="193" name="テキスト ボックス 192"/>
        <xdr:cNvSpPr txBox="1"/>
      </xdr:nvSpPr>
      <xdr:spPr>
        <a:xfrm>
          <a:off x="895428" y="134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139802</xdr:rowOff>
    </xdr:from>
    <xdr:to>
      <xdr:col>24</xdr:col>
      <xdr:colOff>114300</xdr:colOff>
      <xdr:row>77</xdr:row>
      <xdr:rowOff>69952</xdr:rowOff>
    </xdr:to>
    <xdr:sp macro="" textlink="">
      <xdr:nvSpPr>
        <xdr:cNvPr id="199" name="楕円 198"/>
        <xdr:cNvSpPr/>
      </xdr:nvSpPr>
      <xdr:spPr>
        <a:xfrm>
          <a:off x="45847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162679</xdr:rowOff>
    </xdr:from>
    <xdr:ext cx="469744" cy="259045"/>
    <xdr:sp macro="" textlink="">
      <xdr:nvSpPr>
        <xdr:cNvPr id="200" name="維持補修費該当値テキスト"/>
        <xdr:cNvSpPr txBox="1"/>
      </xdr:nvSpPr>
      <xdr:spPr>
        <a:xfrm>
          <a:off x="4686300" y="130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139306</xdr:rowOff>
    </xdr:from>
    <xdr:to>
      <xdr:col>20</xdr:col>
      <xdr:colOff>38100</xdr:colOff>
      <xdr:row>76</xdr:row>
      <xdr:rowOff>69456</xdr:rowOff>
    </xdr:to>
    <xdr:sp macro="" textlink="">
      <xdr:nvSpPr>
        <xdr:cNvPr id="201" name="楕円 200"/>
        <xdr:cNvSpPr/>
      </xdr:nvSpPr>
      <xdr:spPr>
        <a:xfrm>
          <a:off x="3746500" y="129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85983</xdr:rowOff>
    </xdr:from>
    <xdr:ext cx="534377" cy="259045"/>
    <xdr:sp macro="" textlink="">
      <xdr:nvSpPr>
        <xdr:cNvPr id="202" name="テキスト ボックス 201"/>
        <xdr:cNvSpPr txBox="1"/>
      </xdr:nvSpPr>
      <xdr:spPr>
        <a:xfrm>
          <a:off x="3530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102006</xdr:rowOff>
    </xdr:from>
    <xdr:to>
      <xdr:col>15</xdr:col>
      <xdr:colOff>101600</xdr:colOff>
      <xdr:row>77</xdr:row>
      <xdr:rowOff>32156</xdr:rowOff>
    </xdr:to>
    <xdr:sp macro="" textlink="">
      <xdr:nvSpPr>
        <xdr:cNvPr id="203" name="楕円 202"/>
        <xdr:cNvSpPr/>
      </xdr:nvSpPr>
      <xdr:spPr>
        <a:xfrm>
          <a:off x="2857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48683</xdr:rowOff>
    </xdr:from>
    <xdr:ext cx="534377" cy="259045"/>
    <xdr:sp macro="" textlink="">
      <xdr:nvSpPr>
        <xdr:cNvPr id="204" name="テキスト ボックス 203"/>
        <xdr:cNvSpPr txBox="1"/>
      </xdr:nvSpPr>
      <xdr:spPr>
        <a:xfrm>
          <a:off x="2641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90615</xdr:rowOff>
    </xdr:from>
    <xdr:to>
      <xdr:col>10</xdr:col>
      <xdr:colOff>165100</xdr:colOff>
      <xdr:row>77</xdr:row>
      <xdr:rowOff>20765</xdr:rowOff>
    </xdr:to>
    <xdr:sp macro="" textlink="">
      <xdr:nvSpPr>
        <xdr:cNvPr id="205" name="楕円 204"/>
        <xdr:cNvSpPr/>
      </xdr:nvSpPr>
      <xdr:spPr>
        <a:xfrm>
          <a:off x="1968500" y="13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37292</xdr:rowOff>
    </xdr:from>
    <xdr:ext cx="534377" cy="259045"/>
    <xdr:sp macro="" textlink="">
      <xdr:nvSpPr>
        <xdr:cNvPr id="206" name="テキスト ボックス 205"/>
        <xdr:cNvSpPr txBox="1"/>
      </xdr:nvSpPr>
      <xdr:spPr>
        <a:xfrm>
          <a:off x="1752111" y="128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76022</xdr:rowOff>
    </xdr:from>
    <xdr:to>
      <xdr:col>6</xdr:col>
      <xdr:colOff>38100</xdr:colOff>
      <xdr:row>77</xdr:row>
      <xdr:rowOff>6172</xdr:rowOff>
    </xdr:to>
    <xdr:sp macro="" textlink="">
      <xdr:nvSpPr>
        <xdr:cNvPr id="207" name="楕円 206"/>
        <xdr:cNvSpPr/>
      </xdr:nvSpPr>
      <xdr:spPr>
        <a:xfrm>
          <a:off x="1079500" y="131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22699</xdr:rowOff>
    </xdr:from>
    <xdr:ext cx="534377" cy="259045"/>
    <xdr:sp macro="" textlink="">
      <xdr:nvSpPr>
        <xdr:cNvPr id="208" name="テキスト ボックス 207"/>
        <xdr:cNvSpPr txBox="1"/>
      </xdr:nvSpPr>
      <xdr:spPr>
        <a:xfrm>
          <a:off x="863111" y="128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50381</xdr:rowOff>
    </xdr:from>
    <xdr:to>
      <xdr:col>24</xdr:col>
      <xdr:colOff>63500</xdr:colOff>
      <xdr:row>97</xdr:row>
      <xdr:rowOff>74079</xdr:rowOff>
    </xdr:to>
    <xdr:cxnSp macro="">
      <xdr:nvCxnSpPr>
        <xdr:cNvPr id="238" name="直線コネクタ 237"/>
        <xdr:cNvCxnSpPr/>
      </xdr:nvCxnSpPr>
      <xdr:spPr>
        <a:xfrm>
          <a:off x="3797300" y="16681031"/>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50381</xdr:rowOff>
    </xdr:from>
    <xdr:to>
      <xdr:col>19</xdr:col>
      <xdr:colOff>177800</xdr:colOff>
      <xdr:row>97</xdr:row>
      <xdr:rowOff>82665</xdr:rowOff>
    </xdr:to>
    <xdr:cxnSp macro="">
      <xdr:nvCxnSpPr>
        <xdr:cNvPr id="241" name="直線コネクタ 240"/>
        <xdr:cNvCxnSpPr/>
      </xdr:nvCxnSpPr>
      <xdr:spPr>
        <a:xfrm flipV="1">
          <a:off x="2908300" y="16681031"/>
          <a:ext cx="8890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82665</xdr:rowOff>
    </xdr:from>
    <xdr:to>
      <xdr:col>15</xdr:col>
      <xdr:colOff>50800</xdr:colOff>
      <xdr:row>97</xdr:row>
      <xdr:rowOff>104966</xdr:rowOff>
    </xdr:to>
    <xdr:cxnSp macro="">
      <xdr:nvCxnSpPr>
        <xdr:cNvPr id="244" name="直線コネクタ 243"/>
        <xdr:cNvCxnSpPr/>
      </xdr:nvCxnSpPr>
      <xdr:spPr>
        <a:xfrm flipV="1">
          <a:off x="2019300" y="16713315"/>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104966</xdr:rowOff>
    </xdr:from>
    <xdr:to>
      <xdr:col>10</xdr:col>
      <xdr:colOff>114300</xdr:colOff>
      <xdr:row>97</xdr:row>
      <xdr:rowOff>135776</xdr:rowOff>
    </xdr:to>
    <xdr:cxnSp macro="">
      <xdr:nvCxnSpPr>
        <xdr:cNvPr id="247" name="直線コネクタ 246"/>
        <xdr:cNvCxnSpPr/>
      </xdr:nvCxnSpPr>
      <xdr:spPr>
        <a:xfrm flipV="1">
          <a:off x="1130300" y="16735616"/>
          <a:ext cx="8890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23279</xdr:rowOff>
    </xdr:from>
    <xdr:to>
      <xdr:col>24</xdr:col>
      <xdr:colOff>114300</xdr:colOff>
      <xdr:row>97</xdr:row>
      <xdr:rowOff>124879</xdr:rowOff>
    </xdr:to>
    <xdr:sp macro="" textlink="">
      <xdr:nvSpPr>
        <xdr:cNvPr id="257" name="楕円 256"/>
        <xdr:cNvSpPr/>
      </xdr:nvSpPr>
      <xdr:spPr>
        <a:xfrm>
          <a:off x="4584700" y="166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1706</xdr:rowOff>
    </xdr:from>
    <xdr:ext cx="534377" cy="259045"/>
    <xdr:sp macro="" textlink="">
      <xdr:nvSpPr>
        <xdr:cNvPr id="258" name="扶助費該当値テキスト"/>
        <xdr:cNvSpPr txBox="1"/>
      </xdr:nvSpPr>
      <xdr:spPr>
        <a:xfrm>
          <a:off x="4686300" y="166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171031</xdr:rowOff>
    </xdr:from>
    <xdr:to>
      <xdr:col>20</xdr:col>
      <xdr:colOff>38100</xdr:colOff>
      <xdr:row>97</xdr:row>
      <xdr:rowOff>101181</xdr:rowOff>
    </xdr:to>
    <xdr:sp macro="" textlink="">
      <xdr:nvSpPr>
        <xdr:cNvPr id="259" name="楕円 258"/>
        <xdr:cNvSpPr/>
      </xdr:nvSpPr>
      <xdr:spPr>
        <a:xfrm>
          <a:off x="3746500" y="166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92308</xdr:rowOff>
    </xdr:from>
    <xdr:ext cx="534377" cy="259045"/>
    <xdr:sp macro="" textlink="">
      <xdr:nvSpPr>
        <xdr:cNvPr id="260" name="テキスト ボックス 259"/>
        <xdr:cNvSpPr txBox="1"/>
      </xdr:nvSpPr>
      <xdr:spPr>
        <a:xfrm>
          <a:off x="3530111" y="167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31865</xdr:rowOff>
    </xdr:from>
    <xdr:to>
      <xdr:col>15</xdr:col>
      <xdr:colOff>101600</xdr:colOff>
      <xdr:row>97</xdr:row>
      <xdr:rowOff>133465</xdr:rowOff>
    </xdr:to>
    <xdr:sp macro="" textlink="">
      <xdr:nvSpPr>
        <xdr:cNvPr id="261" name="楕円 260"/>
        <xdr:cNvSpPr/>
      </xdr:nvSpPr>
      <xdr:spPr>
        <a:xfrm>
          <a:off x="2857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124592</xdr:rowOff>
    </xdr:from>
    <xdr:ext cx="534377" cy="259045"/>
    <xdr:sp macro="" textlink="">
      <xdr:nvSpPr>
        <xdr:cNvPr id="262" name="テキスト ボックス 261"/>
        <xdr:cNvSpPr txBox="1"/>
      </xdr:nvSpPr>
      <xdr:spPr>
        <a:xfrm>
          <a:off x="2641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54166</xdr:rowOff>
    </xdr:from>
    <xdr:to>
      <xdr:col>10</xdr:col>
      <xdr:colOff>165100</xdr:colOff>
      <xdr:row>97</xdr:row>
      <xdr:rowOff>155766</xdr:rowOff>
    </xdr:to>
    <xdr:sp macro="" textlink="">
      <xdr:nvSpPr>
        <xdr:cNvPr id="263" name="楕円 262"/>
        <xdr:cNvSpPr/>
      </xdr:nvSpPr>
      <xdr:spPr>
        <a:xfrm>
          <a:off x="1968500" y="166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146893</xdr:rowOff>
    </xdr:from>
    <xdr:ext cx="534377" cy="259045"/>
    <xdr:sp macro="" textlink="">
      <xdr:nvSpPr>
        <xdr:cNvPr id="264" name="テキスト ボックス 263"/>
        <xdr:cNvSpPr txBox="1"/>
      </xdr:nvSpPr>
      <xdr:spPr>
        <a:xfrm>
          <a:off x="1752111" y="16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84976</xdr:rowOff>
    </xdr:from>
    <xdr:to>
      <xdr:col>6</xdr:col>
      <xdr:colOff>38100</xdr:colOff>
      <xdr:row>98</xdr:row>
      <xdr:rowOff>15126</xdr:rowOff>
    </xdr:to>
    <xdr:sp macro="" textlink="">
      <xdr:nvSpPr>
        <xdr:cNvPr id="265" name="楕円 264"/>
        <xdr:cNvSpPr/>
      </xdr:nvSpPr>
      <xdr:spPr>
        <a:xfrm>
          <a:off x="1079500" y="167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6253</xdr:rowOff>
    </xdr:from>
    <xdr:ext cx="534377" cy="259045"/>
    <xdr:sp macro="" textlink="">
      <xdr:nvSpPr>
        <xdr:cNvPr id="266" name="テキスト ボックス 265"/>
        <xdr:cNvSpPr txBox="1"/>
      </xdr:nvSpPr>
      <xdr:spPr>
        <a:xfrm>
          <a:off x="863111" y="168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128760</xdr:rowOff>
    </xdr:from>
    <xdr:to>
      <xdr:col>55</xdr:col>
      <xdr:colOff>0</xdr:colOff>
      <xdr:row>35</xdr:row>
      <xdr:rowOff>161678</xdr:rowOff>
    </xdr:to>
    <xdr:cxnSp macro="">
      <xdr:nvCxnSpPr>
        <xdr:cNvPr id="297" name="直線コネクタ 296"/>
        <xdr:cNvCxnSpPr/>
      </xdr:nvCxnSpPr>
      <xdr:spPr>
        <a:xfrm flipV="1">
          <a:off x="9639300" y="6129510"/>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30669</xdr:rowOff>
    </xdr:from>
    <xdr:to>
      <xdr:col>50</xdr:col>
      <xdr:colOff>114300</xdr:colOff>
      <xdr:row>35</xdr:row>
      <xdr:rowOff>161678</xdr:rowOff>
    </xdr:to>
    <xdr:cxnSp macro="">
      <xdr:nvCxnSpPr>
        <xdr:cNvPr id="300" name="直線コネクタ 299"/>
        <xdr:cNvCxnSpPr/>
      </xdr:nvCxnSpPr>
      <xdr:spPr>
        <a:xfrm>
          <a:off x="8750300" y="6031419"/>
          <a:ext cx="889000" cy="1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30669</xdr:rowOff>
    </xdr:from>
    <xdr:to>
      <xdr:col>45</xdr:col>
      <xdr:colOff>177800</xdr:colOff>
      <xdr:row>35</xdr:row>
      <xdr:rowOff>117972</xdr:rowOff>
    </xdr:to>
    <xdr:cxnSp macro="">
      <xdr:nvCxnSpPr>
        <xdr:cNvPr id="303" name="直線コネクタ 302"/>
        <xdr:cNvCxnSpPr/>
      </xdr:nvCxnSpPr>
      <xdr:spPr>
        <a:xfrm flipV="1">
          <a:off x="7861300" y="6031419"/>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117972</xdr:rowOff>
    </xdr:from>
    <xdr:to>
      <xdr:col>41</xdr:col>
      <xdr:colOff>50800</xdr:colOff>
      <xdr:row>36</xdr:row>
      <xdr:rowOff>25498</xdr:rowOff>
    </xdr:to>
    <xdr:cxnSp macro="">
      <xdr:nvCxnSpPr>
        <xdr:cNvPr id="306" name="直線コネクタ 305"/>
        <xdr:cNvCxnSpPr/>
      </xdr:nvCxnSpPr>
      <xdr:spPr>
        <a:xfrm flipV="1">
          <a:off x="6972300" y="6118722"/>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09" name="フローチャート: 判断 308"/>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134383</xdr:rowOff>
    </xdr:from>
    <xdr:ext cx="534377" cy="259045"/>
    <xdr:sp macro="" textlink="">
      <xdr:nvSpPr>
        <xdr:cNvPr id="310" name="テキスト ボックス 309"/>
        <xdr:cNvSpPr txBox="1"/>
      </xdr:nvSpPr>
      <xdr:spPr>
        <a:xfrm>
          <a:off x="6705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77960</xdr:rowOff>
    </xdr:from>
    <xdr:to>
      <xdr:col>55</xdr:col>
      <xdr:colOff>50800</xdr:colOff>
      <xdr:row>36</xdr:row>
      <xdr:rowOff>8110</xdr:rowOff>
    </xdr:to>
    <xdr:sp macro="" textlink="">
      <xdr:nvSpPr>
        <xdr:cNvPr id="316" name="楕円 315"/>
        <xdr:cNvSpPr/>
      </xdr:nvSpPr>
      <xdr:spPr>
        <a:xfrm>
          <a:off x="10426700" y="6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100837</xdr:rowOff>
    </xdr:from>
    <xdr:ext cx="534377" cy="259045"/>
    <xdr:sp macro="" textlink="">
      <xdr:nvSpPr>
        <xdr:cNvPr id="317" name="補助費等該当値テキスト"/>
        <xdr:cNvSpPr txBox="1"/>
      </xdr:nvSpPr>
      <xdr:spPr>
        <a:xfrm>
          <a:off x="10528300" y="5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110878</xdr:rowOff>
    </xdr:from>
    <xdr:to>
      <xdr:col>50</xdr:col>
      <xdr:colOff>165100</xdr:colOff>
      <xdr:row>36</xdr:row>
      <xdr:rowOff>41028</xdr:rowOff>
    </xdr:to>
    <xdr:sp macro="" textlink="">
      <xdr:nvSpPr>
        <xdr:cNvPr id="318" name="楕円 317"/>
        <xdr:cNvSpPr/>
      </xdr:nvSpPr>
      <xdr:spPr>
        <a:xfrm>
          <a:off x="9588500" y="61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57555</xdr:rowOff>
    </xdr:from>
    <xdr:ext cx="534377" cy="259045"/>
    <xdr:sp macro="" textlink="">
      <xdr:nvSpPr>
        <xdr:cNvPr id="319" name="テキスト ボックス 318"/>
        <xdr:cNvSpPr txBox="1"/>
      </xdr:nvSpPr>
      <xdr:spPr>
        <a:xfrm>
          <a:off x="9372111" y="58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151319</xdr:rowOff>
    </xdr:from>
    <xdr:to>
      <xdr:col>46</xdr:col>
      <xdr:colOff>38100</xdr:colOff>
      <xdr:row>35</xdr:row>
      <xdr:rowOff>81469</xdr:rowOff>
    </xdr:to>
    <xdr:sp macro="" textlink="">
      <xdr:nvSpPr>
        <xdr:cNvPr id="320" name="楕円 319"/>
        <xdr:cNvSpPr/>
      </xdr:nvSpPr>
      <xdr:spPr>
        <a:xfrm>
          <a:off x="8699500" y="59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97996</xdr:rowOff>
    </xdr:from>
    <xdr:ext cx="534377" cy="259045"/>
    <xdr:sp macro="" textlink="">
      <xdr:nvSpPr>
        <xdr:cNvPr id="321" name="テキスト ボックス 320"/>
        <xdr:cNvSpPr txBox="1"/>
      </xdr:nvSpPr>
      <xdr:spPr>
        <a:xfrm>
          <a:off x="8483111" y="57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67172</xdr:rowOff>
    </xdr:from>
    <xdr:to>
      <xdr:col>41</xdr:col>
      <xdr:colOff>101600</xdr:colOff>
      <xdr:row>35</xdr:row>
      <xdr:rowOff>168772</xdr:rowOff>
    </xdr:to>
    <xdr:sp macro="" textlink="">
      <xdr:nvSpPr>
        <xdr:cNvPr id="322" name="楕円 321"/>
        <xdr:cNvSpPr/>
      </xdr:nvSpPr>
      <xdr:spPr>
        <a:xfrm>
          <a:off x="7810500" y="6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13849</xdr:rowOff>
    </xdr:from>
    <xdr:ext cx="534377" cy="259045"/>
    <xdr:sp macro="" textlink="">
      <xdr:nvSpPr>
        <xdr:cNvPr id="323" name="テキスト ボックス 322"/>
        <xdr:cNvSpPr txBox="1"/>
      </xdr:nvSpPr>
      <xdr:spPr>
        <a:xfrm>
          <a:off x="7594111" y="58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146148</xdr:rowOff>
    </xdr:from>
    <xdr:to>
      <xdr:col>36</xdr:col>
      <xdr:colOff>165100</xdr:colOff>
      <xdr:row>36</xdr:row>
      <xdr:rowOff>76298</xdr:rowOff>
    </xdr:to>
    <xdr:sp macro="" textlink="">
      <xdr:nvSpPr>
        <xdr:cNvPr id="324" name="楕円 323"/>
        <xdr:cNvSpPr/>
      </xdr:nvSpPr>
      <xdr:spPr>
        <a:xfrm>
          <a:off x="6921500" y="6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92825</xdr:rowOff>
    </xdr:from>
    <xdr:ext cx="534377" cy="259045"/>
    <xdr:sp macro="" textlink="">
      <xdr:nvSpPr>
        <xdr:cNvPr id="325" name="テキスト ボックス 324"/>
        <xdr:cNvSpPr txBox="1"/>
      </xdr:nvSpPr>
      <xdr:spPr>
        <a:xfrm>
          <a:off x="6705111" y="5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134415</xdr:rowOff>
    </xdr:from>
    <xdr:to>
      <xdr:col>55</xdr:col>
      <xdr:colOff>0</xdr:colOff>
      <xdr:row>54</xdr:row>
      <xdr:rowOff>153142</xdr:rowOff>
    </xdr:to>
    <xdr:cxnSp macro="">
      <xdr:nvCxnSpPr>
        <xdr:cNvPr id="352" name="直線コネクタ 351"/>
        <xdr:cNvCxnSpPr/>
      </xdr:nvCxnSpPr>
      <xdr:spPr>
        <a:xfrm>
          <a:off x="9639300" y="9392715"/>
          <a:ext cx="8382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134415</xdr:rowOff>
    </xdr:from>
    <xdr:to>
      <xdr:col>50</xdr:col>
      <xdr:colOff>114300</xdr:colOff>
      <xdr:row>55</xdr:row>
      <xdr:rowOff>76552</xdr:rowOff>
    </xdr:to>
    <xdr:cxnSp macro="">
      <xdr:nvCxnSpPr>
        <xdr:cNvPr id="355" name="直線コネクタ 354"/>
        <xdr:cNvCxnSpPr/>
      </xdr:nvCxnSpPr>
      <xdr:spPr>
        <a:xfrm flipV="1">
          <a:off x="8750300" y="9392715"/>
          <a:ext cx="8890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76552</xdr:rowOff>
    </xdr:from>
    <xdr:to>
      <xdr:col>45</xdr:col>
      <xdr:colOff>177800</xdr:colOff>
      <xdr:row>56</xdr:row>
      <xdr:rowOff>29615</xdr:rowOff>
    </xdr:to>
    <xdr:cxnSp macro="">
      <xdr:nvCxnSpPr>
        <xdr:cNvPr id="358" name="直線コネクタ 357"/>
        <xdr:cNvCxnSpPr/>
      </xdr:nvCxnSpPr>
      <xdr:spPr>
        <a:xfrm flipV="1">
          <a:off x="7861300" y="9506302"/>
          <a:ext cx="889000" cy="1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11236</xdr:rowOff>
    </xdr:from>
    <xdr:to>
      <xdr:col>41</xdr:col>
      <xdr:colOff>50800</xdr:colOff>
      <xdr:row>56</xdr:row>
      <xdr:rowOff>29615</xdr:rowOff>
    </xdr:to>
    <xdr:cxnSp macro="">
      <xdr:nvCxnSpPr>
        <xdr:cNvPr id="361" name="直線コネクタ 360"/>
        <xdr:cNvCxnSpPr/>
      </xdr:nvCxnSpPr>
      <xdr:spPr>
        <a:xfrm>
          <a:off x="6972300" y="961243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113086</xdr:rowOff>
    </xdr:from>
    <xdr:to>
      <xdr:col>36</xdr:col>
      <xdr:colOff>165100</xdr:colOff>
      <xdr:row>56</xdr:row>
      <xdr:rowOff>43236</xdr:rowOff>
    </xdr:to>
    <xdr:sp macro="" textlink="">
      <xdr:nvSpPr>
        <xdr:cNvPr id="364" name="フローチャート: 判断 363"/>
        <xdr:cNvSpPr/>
      </xdr:nvSpPr>
      <xdr:spPr>
        <a:xfrm>
          <a:off x="6921500" y="954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59763</xdr:rowOff>
    </xdr:from>
    <xdr:ext cx="534377" cy="259045"/>
    <xdr:sp macro="" textlink="">
      <xdr:nvSpPr>
        <xdr:cNvPr id="365" name="テキスト ボックス 364"/>
        <xdr:cNvSpPr txBox="1"/>
      </xdr:nvSpPr>
      <xdr:spPr>
        <a:xfrm>
          <a:off x="6705111" y="93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102342</xdr:rowOff>
    </xdr:from>
    <xdr:to>
      <xdr:col>55</xdr:col>
      <xdr:colOff>50800</xdr:colOff>
      <xdr:row>55</xdr:row>
      <xdr:rowOff>32492</xdr:rowOff>
    </xdr:to>
    <xdr:sp macro="" textlink="">
      <xdr:nvSpPr>
        <xdr:cNvPr id="371" name="楕円 370"/>
        <xdr:cNvSpPr/>
      </xdr:nvSpPr>
      <xdr:spPr>
        <a:xfrm>
          <a:off x="10426700" y="93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125219</xdr:rowOff>
    </xdr:from>
    <xdr:ext cx="534377" cy="259045"/>
    <xdr:sp macro="" textlink="">
      <xdr:nvSpPr>
        <xdr:cNvPr id="372" name="普通建設事業費該当値テキスト"/>
        <xdr:cNvSpPr txBox="1"/>
      </xdr:nvSpPr>
      <xdr:spPr>
        <a:xfrm>
          <a:off x="10528300" y="92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83615</xdr:rowOff>
    </xdr:from>
    <xdr:to>
      <xdr:col>50</xdr:col>
      <xdr:colOff>165100</xdr:colOff>
      <xdr:row>55</xdr:row>
      <xdr:rowOff>13765</xdr:rowOff>
    </xdr:to>
    <xdr:sp macro="" textlink="">
      <xdr:nvSpPr>
        <xdr:cNvPr id="373" name="楕円 372"/>
        <xdr:cNvSpPr/>
      </xdr:nvSpPr>
      <xdr:spPr>
        <a:xfrm>
          <a:off x="9588500" y="93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30292</xdr:rowOff>
    </xdr:from>
    <xdr:ext cx="534377" cy="259045"/>
    <xdr:sp macro="" textlink="">
      <xdr:nvSpPr>
        <xdr:cNvPr id="374" name="テキスト ボックス 373"/>
        <xdr:cNvSpPr txBox="1"/>
      </xdr:nvSpPr>
      <xdr:spPr>
        <a:xfrm>
          <a:off x="9372111" y="91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25752</xdr:rowOff>
    </xdr:from>
    <xdr:to>
      <xdr:col>46</xdr:col>
      <xdr:colOff>38100</xdr:colOff>
      <xdr:row>55</xdr:row>
      <xdr:rowOff>127352</xdr:rowOff>
    </xdr:to>
    <xdr:sp macro="" textlink="">
      <xdr:nvSpPr>
        <xdr:cNvPr id="375" name="楕円 374"/>
        <xdr:cNvSpPr/>
      </xdr:nvSpPr>
      <xdr:spPr>
        <a:xfrm>
          <a:off x="8699500" y="94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118479</xdr:rowOff>
    </xdr:from>
    <xdr:ext cx="534377" cy="259045"/>
    <xdr:sp macro="" textlink="">
      <xdr:nvSpPr>
        <xdr:cNvPr id="376" name="テキスト ボックス 375"/>
        <xdr:cNvSpPr txBox="1"/>
      </xdr:nvSpPr>
      <xdr:spPr>
        <a:xfrm>
          <a:off x="8483111" y="95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150265</xdr:rowOff>
    </xdr:from>
    <xdr:to>
      <xdr:col>41</xdr:col>
      <xdr:colOff>101600</xdr:colOff>
      <xdr:row>56</xdr:row>
      <xdr:rowOff>80415</xdr:rowOff>
    </xdr:to>
    <xdr:sp macro="" textlink="">
      <xdr:nvSpPr>
        <xdr:cNvPr id="377" name="楕円 376"/>
        <xdr:cNvSpPr/>
      </xdr:nvSpPr>
      <xdr:spPr>
        <a:xfrm>
          <a:off x="7810500" y="95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71542</xdr:rowOff>
    </xdr:from>
    <xdr:ext cx="534377" cy="259045"/>
    <xdr:sp macro="" textlink="">
      <xdr:nvSpPr>
        <xdr:cNvPr id="378" name="テキスト ボックス 377"/>
        <xdr:cNvSpPr txBox="1"/>
      </xdr:nvSpPr>
      <xdr:spPr>
        <a:xfrm>
          <a:off x="7594111" y="96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131886</xdr:rowOff>
    </xdr:from>
    <xdr:to>
      <xdr:col>36</xdr:col>
      <xdr:colOff>165100</xdr:colOff>
      <xdr:row>56</xdr:row>
      <xdr:rowOff>62036</xdr:rowOff>
    </xdr:to>
    <xdr:sp macro="" textlink="">
      <xdr:nvSpPr>
        <xdr:cNvPr id="379" name="楕円 378"/>
        <xdr:cNvSpPr/>
      </xdr:nvSpPr>
      <xdr:spPr>
        <a:xfrm>
          <a:off x="6921500" y="95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53163</xdr:rowOff>
    </xdr:from>
    <xdr:ext cx="534377" cy="259045"/>
    <xdr:sp macro="" textlink="">
      <xdr:nvSpPr>
        <xdr:cNvPr id="380" name="テキスト ボックス 379"/>
        <xdr:cNvSpPr txBox="1"/>
      </xdr:nvSpPr>
      <xdr:spPr>
        <a:xfrm>
          <a:off x="6705111" y="96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61649</xdr:rowOff>
    </xdr:from>
    <xdr:to>
      <xdr:col>55</xdr:col>
      <xdr:colOff>0</xdr:colOff>
      <xdr:row>79</xdr:row>
      <xdr:rowOff>7226</xdr:rowOff>
    </xdr:to>
    <xdr:cxnSp macro="">
      <xdr:nvCxnSpPr>
        <xdr:cNvPr id="411" name="直線コネクタ 410"/>
        <xdr:cNvCxnSpPr/>
      </xdr:nvCxnSpPr>
      <xdr:spPr>
        <a:xfrm flipV="1">
          <a:off x="9639300" y="13434749"/>
          <a:ext cx="838200" cy="1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67022</xdr:rowOff>
    </xdr:from>
    <xdr:to>
      <xdr:col>50</xdr:col>
      <xdr:colOff>114300</xdr:colOff>
      <xdr:row>79</xdr:row>
      <xdr:rowOff>7226</xdr:rowOff>
    </xdr:to>
    <xdr:cxnSp macro="">
      <xdr:nvCxnSpPr>
        <xdr:cNvPr id="414" name="直線コネクタ 413"/>
        <xdr:cNvCxnSpPr/>
      </xdr:nvCxnSpPr>
      <xdr:spPr>
        <a:xfrm>
          <a:off x="8750300" y="13268672"/>
          <a:ext cx="889000" cy="28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54677</xdr:rowOff>
    </xdr:from>
    <xdr:to>
      <xdr:col>45</xdr:col>
      <xdr:colOff>177800</xdr:colOff>
      <xdr:row>77</xdr:row>
      <xdr:rowOff>67022</xdr:rowOff>
    </xdr:to>
    <xdr:cxnSp macro="">
      <xdr:nvCxnSpPr>
        <xdr:cNvPr id="417" name="直線コネクタ 416"/>
        <xdr:cNvCxnSpPr/>
      </xdr:nvCxnSpPr>
      <xdr:spPr>
        <a:xfrm>
          <a:off x="7861300" y="1325632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130491</xdr:rowOff>
    </xdr:from>
    <xdr:to>
      <xdr:col>41</xdr:col>
      <xdr:colOff>50800</xdr:colOff>
      <xdr:row>77</xdr:row>
      <xdr:rowOff>54677</xdr:rowOff>
    </xdr:to>
    <xdr:cxnSp macro="">
      <xdr:nvCxnSpPr>
        <xdr:cNvPr id="420" name="直線コネクタ 419"/>
        <xdr:cNvCxnSpPr/>
      </xdr:nvCxnSpPr>
      <xdr:spPr>
        <a:xfrm>
          <a:off x="6972300" y="13160691"/>
          <a:ext cx="8890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43833</xdr:rowOff>
    </xdr:from>
    <xdr:to>
      <xdr:col>36</xdr:col>
      <xdr:colOff>165100</xdr:colOff>
      <xdr:row>77</xdr:row>
      <xdr:rowOff>145433</xdr:rowOff>
    </xdr:to>
    <xdr:sp macro="" textlink="">
      <xdr:nvSpPr>
        <xdr:cNvPr id="423" name="フローチャート: 判断 422"/>
        <xdr:cNvSpPr/>
      </xdr:nvSpPr>
      <xdr:spPr>
        <a:xfrm>
          <a:off x="6921500" y="1324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136560</xdr:rowOff>
    </xdr:from>
    <xdr:ext cx="534377" cy="259045"/>
    <xdr:sp macro="" textlink="">
      <xdr:nvSpPr>
        <xdr:cNvPr id="424" name="テキスト ボックス 423"/>
        <xdr:cNvSpPr txBox="1"/>
      </xdr:nvSpPr>
      <xdr:spPr>
        <a:xfrm>
          <a:off x="6705111" y="133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10849</xdr:rowOff>
    </xdr:from>
    <xdr:to>
      <xdr:col>55</xdr:col>
      <xdr:colOff>50800</xdr:colOff>
      <xdr:row>78</xdr:row>
      <xdr:rowOff>112449</xdr:rowOff>
    </xdr:to>
    <xdr:sp macro="" textlink="">
      <xdr:nvSpPr>
        <xdr:cNvPr id="430" name="楕円 429"/>
        <xdr:cNvSpPr/>
      </xdr:nvSpPr>
      <xdr:spPr>
        <a:xfrm>
          <a:off x="104267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160726</xdr:rowOff>
    </xdr:from>
    <xdr:ext cx="534377" cy="259045"/>
    <xdr:sp macro="" textlink="">
      <xdr:nvSpPr>
        <xdr:cNvPr id="431" name="普通建設事業費 （ うち新規整備　）該当値テキスト"/>
        <xdr:cNvSpPr txBox="1"/>
      </xdr:nvSpPr>
      <xdr:spPr>
        <a:xfrm>
          <a:off x="10528300" y="133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127876</xdr:rowOff>
    </xdr:from>
    <xdr:to>
      <xdr:col>50</xdr:col>
      <xdr:colOff>165100</xdr:colOff>
      <xdr:row>79</xdr:row>
      <xdr:rowOff>58026</xdr:rowOff>
    </xdr:to>
    <xdr:sp macro="" textlink="">
      <xdr:nvSpPr>
        <xdr:cNvPr id="432" name="楕円 431"/>
        <xdr:cNvSpPr/>
      </xdr:nvSpPr>
      <xdr:spPr>
        <a:xfrm>
          <a:off x="9588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49153</xdr:rowOff>
    </xdr:from>
    <xdr:ext cx="469744" cy="259045"/>
    <xdr:sp macro="" textlink="">
      <xdr:nvSpPr>
        <xdr:cNvPr id="433" name="テキスト ボックス 432"/>
        <xdr:cNvSpPr txBox="1"/>
      </xdr:nvSpPr>
      <xdr:spPr>
        <a:xfrm>
          <a:off x="9404428" y="135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16222</xdr:rowOff>
    </xdr:from>
    <xdr:to>
      <xdr:col>46</xdr:col>
      <xdr:colOff>38100</xdr:colOff>
      <xdr:row>77</xdr:row>
      <xdr:rowOff>117822</xdr:rowOff>
    </xdr:to>
    <xdr:sp macro="" textlink="">
      <xdr:nvSpPr>
        <xdr:cNvPr id="434" name="楕円 433"/>
        <xdr:cNvSpPr/>
      </xdr:nvSpPr>
      <xdr:spPr>
        <a:xfrm>
          <a:off x="8699500" y="13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134349</xdr:rowOff>
    </xdr:from>
    <xdr:ext cx="534377" cy="259045"/>
    <xdr:sp macro="" textlink="">
      <xdr:nvSpPr>
        <xdr:cNvPr id="435" name="テキスト ボックス 434"/>
        <xdr:cNvSpPr txBox="1"/>
      </xdr:nvSpPr>
      <xdr:spPr>
        <a:xfrm>
          <a:off x="8483111" y="12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3877</xdr:rowOff>
    </xdr:from>
    <xdr:to>
      <xdr:col>41</xdr:col>
      <xdr:colOff>101600</xdr:colOff>
      <xdr:row>77</xdr:row>
      <xdr:rowOff>105477</xdr:rowOff>
    </xdr:to>
    <xdr:sp macro="" textlink="">
      <xdr:nvSpPr>
        <xdr:cNvPr id="436" name="楕円 435"/>
        <xdr:cNvSpPr/>
      </xdr:nvSpPr>
      <xdr:spPr>
        <a:xfrm>
          <a:off x="7810500" y="132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96604</xdr:rowOff>
    </xdr:from>
    <xdr:ext cx="534377" cy="259045"/>
    <xdr:sp macro="" textlink="">
      <xdr:nvSpPr>
        <xdr:cNvPr id="437" name="テキスト ボックス 436"/>
        <xdr:cNvSpPr txBox="1"/>
      </xdr:nvSpPr>
      <xdr:spPr>
        <a:xfrm>
          <a:off x="7594111" y="132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79691</xdr:rowOff>
    </xdr:from>
    <xdr:to>
      <xdr:col>36</xdr:col>
      <xdr:colOff>165100</xdr:colOff>
      <xdr:row>77</xdr:row>
      <xdr:rowOff>9841</xdr:rowOff>
    </xdr:to>
    <xdr:sp macro="" textlink="">
      <xdr:nvSpPr>
        <xdr:cNvPr id="438" name="楕円 437"/>
        <xdr:cNvSpPr/>
      </xdr:nvSpPr>
      <xdr:spPr>
        <a:xfrm>
          <a:off x="6921500" y="131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26367</xdr:rowOff>
    </xdr:from>
    <xdr:ext cx="534377" cy="259045"/>
    <xdr:sp macro="" textlink="">
      <xdr:nvSpPr>
        <xdr:cNvPr id="439" name="テキスト ボックス 438"/>
        <xdr:cNvSpPr txBox="1"/>
      </xdr:nvSpPr>
      <xdr:spPr>
        <a:xfrm>
          <a:off x="6705111" y="128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120334</xdr:rowOff>
    </xdr:from>
    <xdr:to>
      <xdr:col>55</xdr:col>
      <xdr:colOff>0</xdr:colOff>
      <xdr:row>95</xdr:row>
      <xdr:rowOff>128107</xdr:rowOff>
    </xdr:to>
    <xdr:cxnSp macro="">
      <xdr:nvCxnSpPr>
        <xdr:cNvPr id="470" name="直線コネクタ 469"/>
        <xdr:cNvCxnSpPr/>
      </xdr:nvCxnSpPr>
      <xdr:spPr>
        <a:xfrm>
          <a:off x="9639300" y="16236634"/>
          <a:ext cx="8382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120334</xdr:rowOff>
    </xdr:from>
    <xdr:to>
      <xdr:col>50</xdr:col>
      <xdr:colOff>114300</xdr:colOff>
      <xdr:row>97</xdr:row>
      <xdr:rowOff>26984</xdr:rowOff>
    </xdr:to>
    <xdr:cxnSp macro="">
      <xdr:nvCxnSpPr>
        <xdr:cNvPr id="473" name="直線コネクタ 472"/>
        <xdr:cNvCxnSpPr/>
      </xdr:nvCxnSpPr>
      <xdr:spPr>
        <a:xfrm flipV="1">
          <a:off x="8750300" y="16236634"/>
          <a:ext cx="889000" cy="4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26984</xdr:rowOff>
    </xdr:from>
    <xdr:to>
      <xdr:col>45</xdr:col>
      <xdr:colOff>177800</xdr:colOff>
      <xdr:row>97</xdr:row>
      <xdr:rowOff>127747</xdr:rowOff>
    </xdr:to>
    <xdr:cxnSp macro="">
      <xdr:nvCxnSpPr>
        <xdr:cNvPr id="476" name="直線コネクタ 475"/>
        <xdr:cNvCxnSpPr/>
      </xdr:nvCxnSpPr>
      <xdr:spPr>
        <a:xfrm flipV="1">
          <a:off x="7861300" y="16657634"/>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127747</xdr:rowOff>
    </xdr:from>
    <xdr:to>
      <xdr:col>41</xdr:col>
      <xdr:colOff>50800</xdr:colOff>
      <xdr:row>98</xdr:row>
      <xdr:rowOff>77488</xdr:rowOff>
    </xdr:to>
    <xdr:cxnSp macro="">
      <xdr:nvCxnSpPr>
        <xdr:cNvPr id="479" name="直線コネクタ 478"/>
        <xdr:cNvCxnSpPr/>
      </xdr:nvCxnSpPr>
      <xdr:spPr>
        <a:xfrm flipV="1">
          <a:off x="6972300" y="16758397"/>
          <a:ext cx="889000" cy="1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3" name="テキスト ボックス 482"/>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77307</xdr:rowOff>
    </xdr:from>
    <xdr:to>
      <xdr:col>55</xdr:col>
      <xdr:colOff>50800</xdr:colOff>
      <xdr:row>96</xdr:row>
      <xdr:rowOff>7457</xdr:rowOff>
    </xdr:to>
    <xdr:sp macro="" textlink="">
      <xdr:nvSpPr>
        <xdr:cNvPr id="489" name="楕円 488"/>
        <xdr:cNvSpPr/>
      </xdr:nvSpPr>
      <xdr:spPr>
        <a:xfrm>
          <a:off x="10426700" y="16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100184</xdr:rowOff>
    </xdr:from>
    <xdr:ext cx="534377" cy="259045"/>
    <xdr:sp macro="" textlink="">
      <xdr:nvSpPr>
        <xdr:cNvPr id="490" name="普通建設事業費 （ うち更新整備　）該当値テキスト"/>
        <xdr:cNvSpPr txBox="1"/>
      </xdr:nvSpPr>
      <xdr:spPr>
        <a:xfrm>
          <a:off x="10528300" y="162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69534</xdr:rowOff>
    </xdr:from>
    <xdr:to>
      <xdr:col>50</xdr:col>
      <xdr:colOff>165100</xdr:colOff>
      <xdr:row>94</xdr:row>
      <xdr:rowOff>171134</xdr:rowOff>
    </xdr:to>
    <xdr:sp macro="" textlink="">
      <xdr:nvSpPr>
        <xdr:cNvPr id="491" name="楕円 490"/>
        <xdr:cNvSpPr/>
      </xdr:nvSpPr>
      <xdr:spPr>
        <a:xfrm>
          <a:off x="9588500" y="161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16211</xdr:rowOff>
    </xdr:from>
    <xdr:ext cx="534377" cy="259045"/>
    <xdr:sp macro="" textlink="">
      <xdr:nvSpPr>
        <xdr:cNvPr id="492" name="テキスト ボックス 491"/>
        <xdr:cNvSpPr txBox="1"/>
      </xdr:nvSpPr>
      <xdr:spPr>
        <a:xfrm>
          <a:off x="9372111" y="159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147634</xdr:rowOff>
    </xdr:from>
    <xdr:to>
      <xdr:col>46</xdr:col>
      <xdr:colOff>38100</xdr:colOff>
      <xdr:row>97</xdr:row>
      <xdr:rowOff>77784</xdr:rowOff>
    </xdr:to>
    <xdr:sp macro="" textlink="">
      <xdr:nvSpPr>
        <xdr:cNvPr id="493" name="楕円 492"/>
        <xdr:cNvSpPr/>
      </xdr:nvSpPr>
      <xdr:spPr>
        <a:xfrm>
          <a:off x="8699500" y="166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68911</xdr:rowOff>
    </xdr:from>
    <xdr:ext cx="534377" cy="259045"/>
    <xdr:sp macro="" textlink="">
      <xdr:nvSpPr>
        <xdr:cNvPr id="494" name="テキスト ボックス 493"/>
        <xdr:cNvSpPr txBox="1"/>
      </xdr:nvSpPr>
      <xdr:spPr>
        <a:xfrm>
          <a:off x="8483111" y="166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76947</xdr:rowOff>
    </xdr:from>
    <xdr:to>
      <xdr:col>41</xdr:col>
      <xdr:colOff>101600</xdr:colOff>
      <xdr:row>98</xdr:row>
      <xdr:rowOff>7097</xdr:rowOff>
    </xdr:to>
    <xdr:sp macro="" textlink="">
      <xdr:nvSpPr>
        <xdr:cNvPr id="495" name="楕円 494"/>
        <xdr:cNvSpPr/>
      </xdr:nvSpPr>
      <xdr:spPr>
        <a:xfrm>
          <a:off x="7810500" y="167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169674</xdr:rowOff>
    </xdr:from>
    <xdr:ext cx="534377" cy="259045"/>
    <xdr:sp macro="" textlink="">
      <xdr:nvSpPr>
        <xdr:cNvPr id="496" name="テキスト ボックス 495"/>
        <xdr:cNvSpPr txBox="1"/>
      </xdr:nvSpPr>
      <xdr:spPr>
        <a:xfrm>
          <a:off x="7594111" y="168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26688</xdr:rowOff>
    </xdr:from>
    <xdr:to>
      <xdr:col>36</xdr:col>
      <xdr:colOff>165100</xdr:colOff>
      <xdr:row>98</xdr:row>
      <xdr:rowOff>128288</xdr:rowOff>
    </xdr:to>
    <xdr:sp macro="" textlink="">
      <xdr:nvSpPr>
        <xdr:cNvPr id="497" name="楕円 496"/>
        <xdr:cNvSpPr/>
      </xdr:nvSpPr>
      <xdr:spPr>
        <a:xfrm>
          <a:off x="6921500" y="168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119415</xdr:rowOff>
    </xdr:from>
    <xdr:ext cx="534377" cy="259045"/>
    <xdr:sp macro="" textlink="">
      <xdr:nvSpPr>
        <xdr:cNvPr id="498" name="テキスト ボックス 497"/>
        <xdr:cNvSpPr txBox="1"/>
      </xdr:nvSpPr>
      <xdr:spPr>
        <a:xfrm>
          <a:off x="6705111" y="169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127346</xdr:rowOff>
    </xdr:from>
    <xdr:to>
      <xdr:col>85</xdr:col>
      <xdr:colOff>127000</xdr:colOff>
      <xdr:row>38</xdr:row>
      <xdr:rowOff>128517</xdr:rowOff>
    </xdr:to>
    <xdr:cxnSp macro="">
      <xdr:nvCxnSpPr>
        <xdr:cNvPr id="525" name="直線コネクタ 524"/>
        <xdr:cNvCxnSpPr/>
      </xdr:nvCxnSpPr>
      <xdr:spPr>
        <a:xfrm flipV="1">
          <a:off x="15481300" y="6642446"/>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128517</xdr:rowOff>
    </xdr:from>
    <xdr:to>
      <xdr:col>81</xdr:col>
      <xdr:colOff>50800</xdr:colOff>
      <xdr:row>38</xdr:row>
      <xdr:rowOff>139700</xdr:rowOff>
    </xdr:to>
    <xdr:cxnSp macro="">
      <xdr:nvCxnSpPr>
        <xdr:cNvPr id="528" name="直線コネクタ 527"/>
        <xdr:cNvCxnSpPr/>
      </xdr:nvCxnSpPr>
      <xdr:spPr>
        <a:xfrm flipV="1">
          <a:off x="14592300" y="6643617"/>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139681</xdr:rowOff>
    </xdr:from>
    <xdr:to>
      <xdr:col>76</xdr:col>
      <xdr:colOff>114300</xdr:colOff>
      <xdr:row>38</xdr:row>
      <xdr:rowOff>139700</xdr:rowOff>
    </xdr:to>
    <xdr:cxnSp macro="">
      <xdr:nvCxnSpPr>
        <xdr:cNvPr id="531" name="直線コネクタ 530"/>
        <xdr:cNvCxnSpPr/>
      </xdr:nvCxnSpPr>
      <xdr:spPr>
        <a:xfrm>
          <a:off x="13703300" y="6654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110000</xdr:rowOff>
    </xdr:from>
    <xdr:to>
      <xdr:col>71</xdr:col>
      <xdr:colOff>177800</xdr:colOff>
      <xdr:row>38</xdr:row>
      <xdr:rowOff>139681</xdr:rowOff>
    </xdr:to>
    <xdr:cxnSp macro="">
      <xdr:nvCxnSpPr>
        <xdr:cNvPr id="534" name="直線コネクタ 533"/>
        <xdr:cNvCxnSpPr/>
      </xdr:nvCxnSpPr>
      <xdr:spPr>
        <a:xfrm>
          <a:off x="12814300" y="6625100"/>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82618</xdr:rowOff>
    </xdr:from>
    <xdr:to>
      <xdr:col>67</xdr:col>
      <xdr:colOff>101600</xdr:colOff>
      <xdr:row>39</xdr:row>
      <xdr:rowOff>12768</xdr:rowOff>
    </xdr:to>
    <xdr:sp macro="" textlink="">
      <xdr:nvSpPr>
        <xdr:cNvPr id="537" name="フローチャート: 判断 536"/>
        <xdr:cNvSpPr/>
      </xdr:nvSpPr>
      <xdr:spPr>
        <a:xfrm>
          <a:off x="12763500" y="65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3895</xdr:rowOff>
    </xdr:from>
    <xdr:ext cx="378565" cy="259045"/>
    <xdr:sp macro="" textlink="">
      <xdr:nvSpPr>
        <xdr:cNvPr id="538" name="テキスト ボックス 537"/>
        <xdr:cNvSpPr txBox="1"/>
      </xdr:nvSpPr>
      <xdr:spPr>
        <a:xfrm>
          <a:off x="12625017" y="6690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76546</xdr:rowOff>
    </xdr:from>
    <xdr:to>
      <xdr:col>85</xdr:col>
      <xdr:colOff>177800</xdr:colOff>
      <xdr:row>39</xdr:row>
      <xdr:rowOff>6696</xdr:rowOff>
    </xdr:to>
    <xdr:sp macro="" textlink="">
      <xdr:nvSpPr>
        <xdr:cNvPr id="544" name="楕円 543"/>
        <xdr:cNvSpPr/>
      </xdr:nvSpPr>
      <xdr:spPr>
        <a:xfrm>
          <a:off x="16268700" y="65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77717</xdr:rowOff>
    </xdr:from>
    <xdr:to>
      <xdr:col>81</xdr:col>
      <xdr:colOff>101600</xdr:colOff>
      <xdr:row>39</xdr:row>
      <xdr:rowOff>7867</xdr:rowOff>
    </xdr:to>
    <xdr:sp macro="" textlink="">
      <xdr:nvSpPr>
        <xdr:cNvPr id="546" name="楕円 545"/>
        <xdr:cNvSpPr/>
      </xdr:nvSpPr>
      <xdr:spPr>
        <a:xfrm>
          <a:off x="15430500" y="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170444</xdr:rowOff>
    </xdr:from>
    <xdr:ext cx="469744" cy="259045"/>
    <xdr:sp macro="" textlink="">
      <xdr:nvSpPr>
        <xdr:cNvPr id="547" name="テキスト ボックス 546"/>
        <xdr:cNvSpPr txBox="1"/>
      </xdr:nvSpPr>
      <xdr:spPr>
        <a:xfrm>
          <a:off x="15246428" y="66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50" name="楕円 549"/>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51" name="テキスト ボックス 550"/>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59200</xdr:rowOff>
    </xdr:from>
    <xdr:to>
      <xdr:col>67</xdr:col>
      <xdr:colOff>101600</xdr:colOff>
      <xdr:row>38</xdr:row>
      <xdr:rowOff>160800</xdr:rowOff>
    </xdr:to>
    <xdr:sp macro="" textlink="">
      <xdr:nvSpPr>
        <xdr:cNvPr id="552" name="楕円 551"/>
        <xdr:cNvSpPr/>
      </xdr:nvSpPr>
      <xdr:spPr>
        <a:xfrm>
          <a:off x="12763500" y="65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5877</xdr:rowOff>
    </xdr:from>
    <xdr:ext cx="469744" cy="259045"/>
    <xdr:sp macro="" textlink="">
      <xdr:nvSpPr>
        <xdr:cNvPr id="553" name="テキスト ボックス 552"/>
        <xdr:cNvSpPr txBox="1"/>
      </xdr:nvSpPr>
      <xdr:spPr>
        <a:xfrm>
          <a:off x="12579428" y="63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3734</xdr:rowOff>
    </xdr:from>
    <xdr:to>
      <xdr:col>85</xdr:col>
      <xdr:colOff>127000</xdr:colOff>
      <xdr:row>75</xdr:row>
      <xdr:rowOff>18567</xdr:rowOff>
    </xdr:to>
    <xdr:cxnSp macro="">
      <xdr:nvCxnSpPr>
        <xdr:cNvPr id="631" name="直線コネクタ 630"/>
        <xdr:cNvCxnSpPr/>
      </xdr:nvCxnSpPr>
      <xdr:spPr>
        <a:xfrm>
          <a:off x="15481300" y="12862484"/>
          <a:ext cx="8382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166294</xdr:rowOff>
    </xdr:from>
    <xdr:to>
      <xdr:col>81</xdr:col>
      <xdr:colOff>50800</xdr:colOff>
      <xdr:row>75</xdr:row>
      <xdr:rowOff>3734</xdr:rowOff>
    </xdr:to>
    <xdr:cxnSp macro="">
      <xdr:nvCxnSpPr>
        <xdr:cNvPr id="634" name="直線コネクタ 633"/>
        <xdr:cNvCxnSpPr/>
      </xdr:nvCxnSpPr>
      <xdr:spPr>
        <a:xfrm>
          <a:off x="14592300" y="1285359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150737</xdr:rowOff>
    </xdr:from>
    <xdr:to>
      <xdr:col>76</xdr:col>
      <xdr:colOff>114300</xdr:colOff>
      <xdr:row>74</xdr:row>
      <xdr:rowOff>166294</xdr:rowOff>
    </xdr:to>
    <xdr:cxnSp macro="">
      <xdr:nvCxnSpPr>
        <xdr:cNvPr id="637" name="直線コネクタ 636"/>
        <xdr:cNvCxnSpPr/>
      </xdr:nvCxnSpPr>
      <xdr:spPr>
        <a:xfrm>
          <a:off x="13703300" y="12838037"/>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150737</xdr:rowOff>
    </xdr:from>
    <xdr:to>
      <xdr:col>71</xdr:col>
      <xdr:colOff>177800</xdr:colOff>
      <xdr:row>74</xdr:row>
      <xdr:rowOff>161760</xdr:rowOff>
    </xdr:to>
    <xdr:cxnSp macro="">
      <xdr:nvCxnSpPr>
        <xdr:cNvPr id="640" name="直線コネクタ 639"/>
        <xdr:cNvCxnSpPr/>
      </xdr:nvCxnSpPr>
      <xdr:spPr>
        <a:xfrm flipV="1">
          <a:off x="12814300" y="1283803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18580</xdr:rowOff>
    </xdr:from>
    <xdr:to>
      <xdr:col>67</xdr:col>
      <xdr:colOff>101600</xdr:colOff>
      <xdr:row>76</xdr:row>
      <xdr:rowOff>120180</xdr:rowOff>
    </xdr:to>
    <xdr:sp macro="" textlink="">
      <xdr:nvSpPr>
        <xdr:cNvPr id="643" name="フローチャート: 判断 642"/>
        <xdr:cNvSpPr/>
      </xdr:nvSpPr>
      <xdr:spPr>
        <a:xfrm>
          <a:off x="12763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111307</xdr:rowOff>
    </xdr:from>
    <xdr:ext cx="534377" cy="259045"/>
    <xdr:sp macro="" textlink="">
      <xdr:nvSpPr>
        <xdr:cNvPr id="644" name="テキスト ボックス 643"/>
        <xdr:cNvSpPr txBox="1"/>
      </xdr:nvSpPr>
      <xdr:spPr>
        <a:xfrm>
          <a:off x="12547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139217</xdr:rowOff>
    </xdr:from>
    <xdr:to>
      <xdr:col>85</xdr:col>
      <xdr:colOff>177800</xdr:colOff>
      <xdr:row>75</xdr:row>
      <xdr:rowOff>69367</xdr:rowOff>
    </xdr:to>
    <xdr:sp macro="" textlink="">
      <xdr:nvSpPr>
        <xdr:cNvPr id="650" name="楕円 649"/>
        <xdr:cNvSpPr/>
      </xdr:nvSpPr>
      <xdr:spPr>
        <a:xfrm>
          <a:off x="16268700" y="12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162094</xdr:rowOff>
    </xdr:from>
    <xdr:ext cx="534377" cy="259045"/>
    <xdr:sp macro="" textlink="">
      <xdr:nvSpPr>
        <xdr:cNvPr id="651" name="公債費該当値テキスト"/>
        <xdr:cNvSpPr txBox="1"/>
      </xdr:nvSpPr>
      <xdr:spPr>
        <a:xfrm>
          <a:off x="16370300" y="12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124384</xdr:rowOff>
    </xdr:from>
    <xdr:to>
      <xdr:col>81</xdr:col>
      <xdr:colOff>101600</xdr:colOff>
      <xdr:row>75</xdr:row>
      <xdr:rowOff>54534</xdr:rowOff>
    </xdr:to>
    <xdr:sp macro="" textlink="">
      <xdr:nvSpPr>
        <xdr:cNvPr id="652" name="楕円 651"/>
        <xdr:cNvSpPr/>
      </xdr:nvSpPr>
      <xdr:spPr>
        <a:xfrm>
          <a:off x="15430500" y="12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71061</xdr:rowOff>
    </xdr:from>
    <xdr:ext cx="534377" cy="259045"/>
    <xdr:sp macro="" textlink="">
      <xdr:nvSpPr>
        <xdr:cNvPr id="653" name="テキスト ボックス 652"/>
        <xdr:cNvSpPr txBox="1"/>
      </xdr:nvSpPr>
      <xdr:spPr>
        <a:xfrm>
          <a:off x="15214111" y="125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115494</xdr:rowOff>
    </xdr:from>
    <xdr:to>
      <xdr:col>76</xdr:col>
      <xdr:colOff>165100</xdr:colOff>
      <xdr:row>75</xdr:row>
      <xdr:rowOff>45644</xdr:rowOff>
    </xdr:to>
    <xdr:sp macro="" textlink="">
      <xdr:nvSpPr>
        <xdr:cNvPr id="654" name="楕円 653"/>
        <xdr:cNvSpPr/>
      </xdr:nvSpPr>
      <xdr:spPr>
        <a:xfrm>
          <a:off x="145415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62171</xdr:rowOff>
    </xdr:from>
    <xdr:ext cx="534377" cy="259045"/>
    <xdr:sp macro="" textlink="">
      <xdr:nvSpPr>
        <xdr:cNvPr id="655" name="テキスト ボックス 654"/>
        <xdr:cNvSpPr txBox="1"/>
      </xdr:nvSpPr>
      <xdr:spPr>
        <a:xfrm>
          <a:off x="14325111" y="125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99937</xdr:rowOff>
    </xdr:from>
    <xdr:to>
      <xdr:col>72</xdr:col>
      <xdr:colOff>38100</xdr:colOff>
      <xdr:row>75</xdr:row>
      <xdr:rowOff>30087</xdr:rowOff>
    </xdr:to>
    <xdr:sp macro="" textlink="">
      <xdr:nvSpPr>
        <xdr:cNvPr id="656" name="楕円 655"/>
        <xdr:cNvSpPr/>
      </xdr:nvSpPr>
      <xdr:spPr>
        <a:xfrm>
          <a:off x="13652500" y="127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46614</xdr:rowOff>
    </xdr:from>
    <xdr:ext cx="534377" cy="259045"/>
    <xdr:sp macro="" textlink="">
      <xdr:nvSpPr>
        <xdr:cNvPr id="657" name="テキスト ボックス 656"/>
        <xdr:cNvSpPr txBox="1"/>
      </xdr:nvSpPr>
      <xdr:spPr>
        <a:xfrm>
          <a:off x="13436111" y="125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110960</xdr:rowOff>
    </xdr:from>
    <xdr:to>
      <xdr:col>67</xdr:col>
      <xdr:colOff>101600</xdr:colOff>
      <xdr:row>75</xdr:row>
      <xdr:rowOff>41110</xdr:rowOff>
    </xdr:to>
    <xdr:sp macro="" textlink="">
      <xdr:nvSpPr>
        <xdr:cNvPr id="658" name="楕円 657"/>
        <xdr:cNvSpPr/>
      </xdr:nvSpPr>
      <xdr:spPr>
        <a:xfrm>
          <a:off x="12763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57637</xdr:rowOff>
    </xdr:from>
    <xdr:ext cx="534377" cy="259045"/>
    <xdr:sp macro="" textlink="">
      <xdr:nvSpPr>
        <xdr:cNvPr id="659" name="テキスト ボックス 658"/>
        <xdr:cNvSpPr txBox="1"/>
      </xdr:nvSpPr>
      <xdr:spPr>
        <a:xfrm>
          <a:off x="12547111"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29400</xdr:rowOff>
    </xdr:from>
    <xdr:to>
      <xdr:col>85</xdr:col>
      <xdr:colOff>127000</xdr:colOff>
      <xdr:row>96</xdr:row>
      <xdr:rowOff>122600</xdr:rowOff>
    </xdr:to>
    <xdr:cxnSp macro="">
      <xdr:nvCxnSpPr>
        <xdr:cNvPr id="686" name="直線コネクタ 685"/>
        <xdr:cNvCxnSpPr/>
      </xdr:nvCxnSpPr>
      <xdr:spPr>
        <a:xfrm flipV="1">
          <a:off x="15481300" y="16488600"/>
          <a:ext cx="8382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71486</xdr:rowOff>
    </xdr:from>
    <xdr:to>
      <xdr:col>81</xdr:col>
      <xdr:colOff>50800</xdr:colOff>
      <xdr:row>96</xdr:row>
      <xdr:rowOff>122600</xdr:rowOff>
    </xdr:to>
    <xdr:cxnSp macro="">
      <xdr:nvCxnSpPr>
        <xdr:cNvPr id="689" name="直線コネクタ 688"/>
        <xdr:cNvCxnSpPr/>
      </xdr:nvCxnSpPr>
      <xdr:spPr>
        <a:xfrm>
          <a:off x="14592300" y="16530686"/>
          <a:ext cx="8890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70869</xdr:rowOff>
    </xdr:from>
    <xdr:to>
      <xdr:col>76</xdr:col>
      <xdr:colOff>114300</xdr:colOff>
      <xdr:row>96</xdr:row>
      <xdr:rowOff>71486</xdr:rowOff>
    </xdr:to>
    <xdr:cxnSp macro="">
      <xdr:nvCxnSpPr>
        <xdr:cNvPr id="692" name="直線コネクタ 691"/>
        <xdr:cNvCxnSpPr/>
      </xdr:nvCxnSpPr>
      <xdr:spPr>
        <a:xfrm>
          <a:off x="13703300" y="1653006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54386</xdr:rowOff>
    </xdr:from>
    <xdr:to>
      <xdr:col>71</xdr:col>
      <xdr:colOff>177800</xdr:colOff>
      <xdr:row>96</xdr:row>
      <xdr:rowOff>70869</xdr:rowOff>
    </xdr:to>
    <xdr:cxnSp macro="">
      <xdr:nvCxnSpPr>
        <xdr:cNvPr id="695" name="直線コネクタ 694"/>
        <xdr:cNvCxnSpPr/>
      </xdr:nvCxnSpPr>
      <xdr:spPr>
        <a:xfrm>
          <a:off x="12814300" y="16342136"/>
          <a:ext cx="889000" cy="1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28229</xdr:rowOff>
    </xdr:from>
    <xdr:to>
      <xdr:col>67</xdr:col>
      <xdr:colOff>101600</xdr:colOff>
      <xdr:row>97</xdr:row>
      <xdr:rowOff>129829</xdr:rowOff>
    </xdr:to>
    <xdr:sp macro="" textlink="">
      <xdr:nvSpPr>
        <xdr:cNvPr id="698" name="フローチャート: 判断 697"/>
        <xdr:cNvSpPr/>
      </xdr:nvSpPr>
      <xdr:spPr>
        <a:xfrm>
          <a:off x="12763500" y="1665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120956</xdr:rowOff>
    </xdr:from>
    <xdr:ext cx="534377" cy="259045"/>
    <xdr:sp macro="" textlink="">
      <xdr:nvSpPr>
        <xdr:cNvPr id="699" name="テキスト ボックス 698"/>
        <xdr:cNvSpPr txBox="1"/>
      </xdr:nvSpPr>
      <xdr:spPr>
        <a:xfrm>
          <a:off x="12547111" y="167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150050</xdr:rowOff>
    </xdr:from>
    <xdr:to>
      <xdr:col>85</xdr:col>
      <xdr:colOff>177800</xdr:colOff>
      <xdr:row>96</xdr:row>
      <xdr:rowOff>80200</xdr:rowOff>
    </xdr:to>
    <xdr:sp macro="" textlink="">
      <xdr:nvSpPr>
        <xdr:cNvPr id="705" name="楕円 704"/>
        <xdr:cNvSpPr/>
      </xdr:nvSpPr>
      <xdr:spPr>
        <a:xfrm>
          <a:off x="16268700" y="164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1477</xdr:rowOff>
    </xdr:from>
    <xdr:ext cx="534377" cy="259045"/>
    <xdr:sp macro="" textlink="">
      <xdr:nvSpPr>
        <xdr:cNvPr id="706" name="積立金該当値テキスト"/>
        <xdr:cNvSpPr txBox="1"/>
      </xdr:nvSpPr>
      <xdr:spPr>
        <a:xfrm>
          <a:off x="16370300" y="16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71800</xdr:rowOff>
    </xdr:from>
    <xdr:to>
      <xdr:col>81</xdr:col>
      <xdr:colOff>101600</xdr:colOff>
      <xdr:row>97</xdr:row>
      <xdr:rowOff>1950</xdr:rowOff>
    </xdr:to>
    <xdr:sp macro="" textlink="">
      <xdr:nvSpPr>
        <xdr:cNvPr id="707" name="楕円 706"/>
        <xdr:cNvSpPr/>
      </xdr:nvSpPr>
      <xdr:spPr>
        <a:xfrm>
          <a:off x="154305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164527</xdr:rowOff>
    </xdr:from>
    <xdr:ext cx="534377" cy="259045"/>
    <xdr:sp macro="" textlink="">
      <xdr:nvSpPr>
        <xdr:cNvPr id="708" name="テキスト ボックス 707"/>
        <xdr:cNvSpPr txBox="1"/>
      </xdr:nvSpPr>
      <xdr:spPr>
        <a:xfrm>
          <a:off x="15214111" y="16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20686</xdr:rowOff>
    </xdr:from>
    <xdr:to>
      <xdr:col>76</xdr:col>
      <xdr:colOff>165100</xdr:colOff>
      <xdr:row>96</xdr:row>
      <xdr:rowOff>122286</xdr:rowOff>
    </xdr:to>
    <xdr:sp macro="" textlink="">
      <xdr:nvSpPr>
        <xdr:cNvPr id="709" name="楕円 708"/>
        <xdr:cNvSpPr/>
      </xdr:nvSpPr>
      <xdr:spPr>
        <a:xfrm>
          <a:off x="14541500" y="16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138813</xdr:rowOff>
    </xdr:from>
    <xdr:ext cx="534377" cy="259045"/>
    <xdr:sp macro="" textlink="">
      <xdr:nvSpPr>
        <xdr:cNvPr id="710" name="テキスト ボックス 709"/>
        <xdr:cNvSpPr txBox="1"/>
      </xdr:nvSpPr>
      <xdr:spPr>
        <a:xfrm>
          <a:off x="14325111" y="16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20069</xdr:rowOff>
    </xdr:from>
    <xdr:to>
      <xdr:col>72</xdr:col>
      <xdr:colOff>38100</xdr:colOff>
      <xdr:row>96</xdr:row>
      <xdr:rowOff>121669</xdr:rowOff>
    </xdr:to>
    <xdr:sp macro="" textlink="">
      <xdr:nvSpPr>
        <xdr:cNvPr id="711" name="楕円 710"/>
        <xdr:cNvSpPr/>
      </xdr:nvSpPr>
      <xdr:spPr>
        <a:xfrm>
          <a:off x="13652500" y="164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112796</xdr:rowOff>
    </xdr:from>
    <xdr:ext cx="534377" cy="259045"/>
    <xdr:sp macro="" textlink="">
      <xdr:nvSpPr>
        <xdr:cNvPr id="712" name="テキスト ボックス 711"/>
        <xdr:cNvSpPr txBox="1"/>
      </xdr:nvSpPr>
      <xdr:spPr>
        <a:xfrm>
          <a:off x="13436111" y="165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3586</xdr:rowOff>
    </xdr:from>
    <xdr:to>
      <xdr:col>67</xdr:col>
      <xdr:colOff>101600</xdr:colOff>
      <xdr:row>95</xdr:row>
      <xdr:rowOff>105186</xdr:rowOff>
    </xdr:to>
    <xdr:sp macro="" textlink="">
      <xdr:nvSpPr>
        <xdr:cNvPr id="713" name="楕円 712"/>
        <xdr:cNvSpPr/>
      </xdr:nvSpPr>
      <xdr:spPr>
        <a:xfrm>
          <a:off x="12763500" y="1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121713</xdr:rowOff>
    </xdr:from>
    <xdr:ext cx="534377" cy="259045"/>
    <xdr:sp macro="" textlink="">
      <xdr:nvSpPr>
        <xdr:cNvPr id="714" name="テキスト ボックス 713"/>
        <xdr:cNvSpPr txBox="1"/>
      </xdr:nvSpPr>
      <xdr:spPr>
        <a:xfrm>
          <a:off x="12547111" y="160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164338</xdr:rowOff>
    </xdr:from>
    <xdr:to>
      <xdr:col>116</xdr:col>
      <xdr:colOff>63500</xdr:colOff>
      <xdr:row>36</xdr:row>
      <xdr:rowOff>37719</xdr:rowOff>
    </xdr:to>
    <xdr:cxnSp macro="">
      <xdr:nvCxnSpPr>
        <xdr:cNvPr id="743" name="直線コネクタ 742"/>
        <xdr:cNvCxnSpPr/>
      </xdr:nvCxnSpPr>
      <xdr:spPr>
        <a:xfrm flipV="1">
          <a:off x="21323300" y="5650738"/>
          <a:ext cx="838200" cy="5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37719</xdr:rowOff>
    </xdr:from>
    <xdr:to>
      <xdr:col>111</xdr:col>
      <xdr:colOff>177800</xdr:colOff>
      <xdr:row>36</xdr:row>
      <xdr:rowOff>169164</xdr:rowOff>
    </xdr:to>
    <xdr:cxnSp macro="">
      <xdr:nvCxnSpPr>
        <xdr:cNvPr id="746" name="直線コネクタ 745"/>
        <xdr:cNvCxnSpPr/>
      </xdr:nvCxnSpPr>
      <xdr:spPr>
        <a:xfrm flipV="1">
          <a:off x="20434300" y="6209919"/>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133477</xdr:rowOff>
    </xdr:from>
    <xdr:to>
      <xdr:col>107</xdr:col>
      <xdr:colOff>50800</xdr:colOff>
      <xdr:row>36</xdr:row>
      <xdr:rowOff>169164</xdr:rowOff>
    </xdr:to>
    <xdr:cxnSp macro="">
      <xdr:nvCxnSpPr>
        <xdr:cNvPr id="749" name="直線コネクタ 748"/>
        <xdr:cNvCxnSpPr/>
      </xdr:nvCxnSpPr>
      <xdr:spPr>
        <a:xfrm>
          <a:off x="19545300" y="6305677"/>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55753</xdr:rowOff>
    </xdr:from>
    <xdr:to>
      <xdr:col>102</xdr:col>
      <xdr:colOff>114300</xdr:colOff>
      <xdr:row>36</xdr:row>
      <xdr:rowOff>133477</xdr:rowOff>
    </xdr:to>
    <xdr:cxnSp macro="">
      <xdr:nvCxnSpPr>
        <xdr:cNvPr id="752" name="直線コネクタ 751"/>
        <xdr:cNvCxnSpPr/>
      </xdr:nvCxnSpPr>
      <xdr:spPr>
        <a:xfrm>
          <a:off x="18656300" y="622795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5" name="フローチャート: 判断 754"/>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6" name="テキスト ボックス 755"/>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113538</xdr:rowOff>
    </xdr:from>
    <xdr:to>
      <xdr:col>116</xdr:col>
      <xdr:colOff>114300</xdr:colOff>
      <xdr:row>33</xdr:row>
      <xdr:rowOff>43688</xdr:rowOff>
    </xdr:to>
    <xdr:sp macro="" textlink="">
      <xdr:nvSpPr>
        <xdr:cNvPr id="762" name="楕円 761"/>
        <xdr:cNvSpPr/>
      </xdr:nvSpPr>
      <xdr:spPr>
        <a:xfrm>
          <a:off x="22110700" y="559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136415</xdr:rowOff>
    </xdr:from>
    <xdr:ext cx="469744" cy="259045"/>
    <xdr:sp macro="" textlink="">
      <xdr:nvSpPr>
        <xdr:cNvPr id="763" name="投資及び出資金該当値テキスト"/>
        <xdr:cNvSpPr txBox="1"/>
      </xdr:nvSpPr>
      <xdr:spPr>
        <a:xfrm>
          <a:off x="22212300" y="54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158369</xdr:rowOff>
    </xdr:from>
    <xdr:to>
      <xdr:col>112</xdr:col>
      <xdr:colOff>38100</xdr:colOff>
      <xdr:row>36</xdr:row>
      <xdr:rowOff>88519</xdr:rowOff>
    </xdr:to>
    <xdr:sp macro="" textlink="">
      <xdr:nvSpPr>
        <xdr:cNvPr id="764" name="楕円 763"/>
        <xdr:cNvSpPr/>
      </xdr:nvSpPr>
      <xdr:spPr>
        <a:xfrm>
          <a:off x="21272500" y="61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105046</xdr:rowOff>
    </xdr:from>
    <xdr:ext cx="469744" cy="259045"/>
    <xdr:sp macro="" textlink="">
      <xdr:nvSpPr>
        <xdr:cNvPr id="765" name="テキスト ボックス 764"/>
        <xdr:cNvSpPr txBox="1"/>
      </xdr:nvSpPr>
      <xdr:spPr>
        <a:xfrm>
          <a:off x="21088428" y="59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118364</xdr:rowOff>
    </xdr:from>
    <xdr:to>
      <xdr:col>107</xdr:col>
      <xdr:colOff>101600</xdr:colOff>
      <xdr:row>37</xdr:row>
      <xdr:rowOff>48514</xdr:rowOff>
    </xdr:to>
    <xdr:sp macro="" textlink="">
      <xdr:nvSpPr>
        <xdr:cNvPr id="766" name="楕円 765"/>
        <xdr:cNvSpPr/>
      </xdr:nvSpPr>
      <xdr:spPr>
        <a:xfrm>
          <a:off x="20383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7" name="テキスト ボックス 766"/>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82677</xdr:rowOff>
    </xdr:from>
    <xdr:to>
      <xdr:col>102</xdr:col>
      <xdr:colOff>165100</xdr:colOff>
      <xdr:row>37</xdr:row>
      <xdr:rowOff>12827</xdr:rowOff>
    </xdr:to>
    <xdr:sp macro="" textlink="">
      <xdr:nvSpPr>
        <xdr:cNvPr id="768" name="楕円 767"/>
        <xdr:cNvSpPr/>
      </xdr:nvSpPr>
      <xdr:spPr>
        <a:xfrm>
          <a:off x="19494500" y="62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29354</xdr:rowOff>
    </xdr:from>
    <xdr:ext cx="469744" cy="259045"/>
    <xdr:sp macro="" textlink="">
      <xdr:nvSpPr>
        <xdr:cNvPr id="769" name="テキスト ボックス 768"/>
        <xdr:cNvSpPr txBox="1"/>
      </xdr:nvSpPr>
      <xdr:spPr>
        <a:xfrm>
          <a:off x="19310428" y="603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4953</xdr:rowOff>
    </xdr:from>
    <xdr:to>
      <xdr:col>98</xdr:col>
      <xdr:colOff>38100</xdr:colOff>
      <xdr:row>36</xdr:row>
      <xdr:rowOff>106553</xdr:rowOff>
    </xdr:to>
    <xdr:sp macro="" textlink="">
      <xdr:nvSpPr>
        <xdr:cNvPr id="770" name="楕円 769"/>
        <xdr:cNvSpPr/>
      </xdr:nvSpPr>
      <xdr:spPr>
        <a:xfrm>
          <a:off x="18605500" y="61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123080</xdr:rowOff>
    </xdr:from>
    <xdr:ext cx="469744" cy="259045"/>
    <xdr:sp macro="" textlink="">
      <xdr:nvSpPr>
        <xdr:cNvPr id="771" name="テキスト ボックス 770"/>
        <xdr:cNvSpPr txBox="1"/>
      </xdr:nvSpPr>
      <xdr:spPr>
        <a:xfrm>
          <a:off x="18421428" y="59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25362</xdr:rowOff>
    </xdr:from>
    <xdr:to>
      <xdr:col>116</xdr:col>
      <xdr:colOff>63500</xdr:colOff>
      <xdr:row>58</xdr:row>
      <xdr:rowOff>48717</xdr:rowOff>
    </xdr:to>
    <xdr:cxnSp macro="">
      <xdr:nvCxnSpPr>
        <xdr:cNvPr id="800" name="直線コネクタ 799"/>
        <xdr:cNvCxnSpPr/>
      </xdr:nvCxnSpPr>
      <xdr:spPr>
        <a:xfrm>
          <a:off x="21323300" y="9969462"/>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36792</xdr:rowOff>
    </xdr:from>
    <xdr:to>
      <xdr:col>111</xdr:col>
      <xdr:colOff>177800</xdr:colOff>
      <xdr:row>58</xdr:row>
      <xdr:rowOff>25362</xdr:rowOff>
    </xdr:to>
    <xdr:cxnSp macro="">
      <xdr:nvCxnSpPr>
        <xdr:cNvPr id="803" name="直線コネクタ 802"/>
        <xdr:cNvCxnSpPr/>
      </xdr:nvCxnSpPr>
      <xdr:spPr>
        <a:xfrm>
          <a:off x="20434300" y="9637992"/>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142824</xdr:rowOff>
    </xdr:from>
    <xdr:to>
      <xdr:col>107</xdr:col>
      <xdr:colOff>50800</xdr:colOff>
      <xdr:row>56</xdr:row>
      <xdr:rowOff>36792</xdr:rowOff>
    </xdr:to>
    <xdr:cxnSp macro="">
      <xdr:nvCxnSpPr>
        <xdr:cNvPr id="806" name="直線コネクタ 805"/>
        <xdr:cNvCxnSpPr/>
      </xdr:nvCxnSpPr>
      <xdr:spPr>
        <a:xfrm>
          <a:off x="19545300" y="957257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142824</xdr:rowOff>
    </xdr:from>
    <xdr:to>
      <xdr:col>102</xdr:col>
      <xdr:colOff>114300</xdr:colOff>
      <xdr:row>57</xdr:row>
      <xdr:rowOff>131128</xdr:rowOff>
    </xdr:to>
    <xdr:cxnSp macro="">
      <xdr:nvCxnSpPr>
        <xdr:cNvPr id="809" name="直線コネクタ 808"/>
        <xdr:cNvCxnSpPr/>
      </xdr:nvCxnSpPr>
      <xdr:spPr>
        <a:xfrm flipV="1">
          <a:off x="18656300" y="9572574"/>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110045</xdr:rowOff>
    </xdr:from>
    <xdr:to>
      <xdr:col>98</xdr:col>
      <xdr:colOff>38100</xdr:colOff>
      <xdr:row>58</xdr:row>
      <xdr:rowOff>40195</xdr:rowOff>
    </xdr:to>
    <xdr:sp macro="" textlink="">
      <xdr:nvSpPr>
        <xdr:cNvPr id="812" name="フローチャート: 判断 811"/>
        <xdr:cNvSpPr/>
      </xdr:nvSpPr>
      <xdr:spPr>
        <a:xfrm>
          <a:off x="18605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31322</xdr:rowOff>
    </xdr:from>
    <xdr:ext cx="469744" cy="259045"/>
    <xdr:sp macro="" textlink="">
      <xdr:nvSpPr>
        <xdr:cNvPr id="813" name="テキスト ボックス 812"/>
        <xdr:cNvSpPr txBox="1"/>
      </xdr:nvSpPr>
      <xdr:spPr>
        <a:xfrm>
          <a:off x="18421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169367</xdr:rowOff>
    </xdr:from>
    <xdr:to>
      <xdr:col>116</xdr:col>
      <xdr:colOff>114300</xdr:colOff>
      <xdr:row>58</xdr:row>
      <xdr:rowOff>99517</xdr:rowOff>
    </xdr:to>
    <xdr:sp macro="" textlink="">
      <xdr:nvSpPr>
        <xdr:cNvPr id="819" name="楕円 818"/>
        <xdr:cNvSpPr/>
      </xdr:nvSpPr>
      <xdr:spPr>
        <a:xfrm>
          <a:off x="221107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147794</xdr:rowOff>
    </xdr:from>
    <xdr:ext cx="469744" cy="259045"/>
    <xdr:sp macro="" textlink="">
      <xdr:nvSpPr>
        <xdr:cNvPr id="820" name="貸付金該当値テキスト"/>
        <xdr:cNvSpPr txBox="1"/>
      </xdr:nvSpPr>
      <xdr:spPr>
        <a:xfrm>
          <a:off x="22212300" y="99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146012</xdr:rowOff>
    </xdr:from>
    <xdr:to>
      <xdr:col>112</xdr:col>
      <xdr:colOff>38100</xdr:colOff>
      <xdr:row>58</xdr:row>
      <xdr:rowOff>76162</xdr:rowOff>
    </xdr:to>
    <xdr:sp macro="" textlink="">
      <xdr:nvSpPr>
        <xdr:cNvPr id="821" name="楕円 820"/>
        <xdr:cNvSpPr/>
      </xdr:nvSpPr>
      <xdr:spPr>
        <a:xfrm>
          <a:off x="212725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67289</xdr:rowOff>
    </xdr:from>
    <xdr:ext cx="469744" cy="259045"/>
    <xdr:sp macro="" textlink="">
      <xdr:nvSpPr>
        <xdr:cNvPr id="822" name="テキスト ボックス 821"/>
        <xdr:cNvSpPr txBox="1"/>
      </xdr:nvSpPr>
      <xdr:spPr>
        <a:xfrm>
          <a:off x="21088428" y="100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157442</xdr:rowOff>
    </xdr:from>
    <xdr:to>
      <xdr:col>107</xdr:col>
      <xdr:colOff>101600</xdr:colOff>
      <xdr:row>56</xdr:row>
      <xdr:rowOff>87592</xdr:rowOff>
    </xdr:to>
    <xdr:sp macro="" textlink="">
      <xdr:nvSpPr>
        <xdr:cNvPr id="823" name="楕円 822"/>
        <xdr:cNvSpPr/>
      </xdr:nvSpPr>
      <xdr:spPr>
        <a:xfrm>
          <a:off x="20383500" y="95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104119</xdr:rowOff>
    </xdr:from>
    <xdr:ext cx="534377" cy="259045"/>
    <xdr:sp macro="" textlink="">
      <xdr:nvSpPr>
        <xdr:cNvPr id="824" name="テキスト ボックス 823"/>
        <xdr:cNvSpPr txBox="1"/>
      </xdr:nvSpPr>
      <xdr:spPr>
        <a:xfrm>
          <a:off x="20167111" y="9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92024</xdr:rowOff>
    </xdr:from>
    <xdr:to>
      <xdr:col>102</xdr:col>
      <xdr:colOff>165100</xdr:colOff>
      <xdr:row>56</xdr:row>
      <xdr:rowOff>22174</xdr:rowOff>
    </xdr:to>
    <xdr:sp macro="" textlink="">
      <xdr:nvSpPr>
        <xdr:cNvPr id="825" name="楕円 824"/>
        <xdr:cNvSpPr/>
      </xdr:nvSpPr>
      <xdr:spPr>
        <a:xfrm>
          <a:off x="19494500" y="95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38701</xdr:rowOff>
    </xdr:from>
    <xdr:ext cx="534377" cy="259045"/>
    <xdr:sp macro="" textlink="">
      <xdr:nvSpPr>
        <xdr:cNvPr id="826" name="テキスト ボックス 825"/>
        <xdr:cNvSpPr txBox="1"/>
      </xdr:nvSpPr>
      <xdr:spPr>
        <a:xfrm>
          <a:off x="19278111" y="92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80328</xdr:rowOff>
    </xdr:from>
    <xdr:to>
      <xdr:col>98</xdr:col>
      <xdr:colOff>38100</xdr:colOff>
      <xdr:row>58</xdr:row>
      <xdr:rowOff>10478</xdr:rowOff>
    </xdr:to>
    <xdr:sp macro="" textlink="">
      <xdr:nvSpPr>
        <xdr:cNvPr id="827" name="楕円 826"/>
        <xdr:cNvSpPr/>
      </xdr:nvSpPr>
      <xdr:spPr>
        <a:xfrm>
          <a:off x="18605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27005</xdr:rowOff>
    </xdr:from>
    <xdr:ext cx="469744" cy="259045"/>
    <xdr:sp macro="" textlink="">
      <xdr:nvSpPr>
        <xdr:cNvPr id="828" name="テキスト ボックス 827"/>
        <xdr:cNvSpPr txBox="1"/>
      </xdr:nvSpPr>
      <xdr:spPr>
        <a:xfrm>
          <a:off x="18421428" y="96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119869</xdr:rowOff>
    </xdr:from>
    <xdr:to>
      <xdr:col>116</xdr:col>
      <xdr:colOff>63500</xdr:colOff>
      <xdr:row>77</xdr:row>
      <xdr:rowOff>49898</xdr:rowOff>
    </xdr:to>
    <xdr:cxnSp macro="">
      <xdr:nvCxnSpPr>
        <xdr:cNvPr id="858" name="直線コネクタ 857"/>
        <xdr:cNvCxnSpPr/>
      </xdr:nvCxnSpPr>
      <xdr:spPr>
        <a:xfrm>
          <a:off x="21323300" y="13150069"/>
          <a:ext cx="838200" cy="1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119869</xdr:rowOff>
    </xdr:from>
    <xdr:to>
      <xdr:col>111</xdr:col>
      <xdr:colOff>177800</xdr:colOff>
      <xdr:row>76</xdr:row>
      <xdr:rowOff>129108</xdr:rowOff>
    </xdr:to>
    <xdr:cxnSp macro="">
      <xdr:nvCxnSpPr>
        <xdr:cNvPr id="861" name="直線コネクタ 860"/>
        <xdr:cNvCxnSpPr/>
      </xdr:nvCxnSpPr>
      <xdr:spPr>
        <a:xfrm flipV="1">
          <a:off x="20434300" y="13150069"/>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49155</xdr:rowOff>
    </xdr:from>
    <xdr:to>
      <xdr:col>107</xdr:col>
      <xdr:colOff>50800</xdr:colOff>
      <xdr:row>76</xdr:row>
      <xdr:rowOff>129108</xdr:rowOff>
    </xdr:to>
    <xdr:cxnSp macro="">
      <xdr:nvCxnSpPr>
        <xdr:cNvPr id="864" name="直線コネクタ 863"/>
        <xdr:cNvCxnSpPr/>
      </xdr:nvCxnSpPr>
      <xdr:spPr>
        <a:xfrm>
          <a:off x="19545300" y="12907905"/>
          <a:ext cx="889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49155</xdr:rowOff>
    </xdr:from>
    <xdr:to>
      <xdr:col>102</xdr:col>
      <xdr:colOff>114300</xdr:colOff>
      <xdr:row>75</xdr:row>
      <xdr:rowOff>79578</xdr:rowOff>
    </xdr:to>
    <xdr:cxnSp macro="">
      <xdr:nvCxnSpPr>
        <xdr:cNvPr id="867" name="直線コネクタ 866"/>
        <xdr:cNvCxnSpPr/>
      </xdr:nvCxnSpPr>
      <xdr:spPr>
        <a:xfrm flipV="1">
          <a:off x="18656300" y="12907905"/>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70" name="フローチャート: 判断 869"/>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71" name="テキスト ボックス 870"/>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170548</xdr:rowOff>
    </xdr:from>
    <xdr:to>
      <xdr:col>116</xdr:col>
      <xdr:colOff>114300</xdr:colOff>
      <xdr:row>77</xdr:row>
      <xdr:rowOff>100698</xdr:rowOff>
    </xdr:to>
    <xdr:sp macro="" textlink="">
      <xdr:nvSpPr>
        <xdr:cNvPr id="877" name="楕円 876"/>
        <xdr:cNvSpPr/>
      </xdr:nvSpPr>
      <xdr:spPr>
        <a:xfrm>
          <a:off x="221107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148975</xdr:rowOff>
    </xdr:from>
    <xdr:ext cx="534377" cy="259045"/>
    <xdr:sp macro="" textlink="">
      <xdr:nvSpPr>
        <xdr:cNvPr id="878" name="繰出金該当値テキスト"/>
        <xdr:cNvSpPr txBox="1"/>
      </xdr:nvSpPr>
      <xdr:spPr>
        <a:xfrm>
          <a:off x="22212300" y="13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69069</xdr:rowOff>
    </xdr:from>
    <xdr:to>
      <xdr:col>112</xdr:col>
      <xdr:colOff>38100</xdr:colOff>
      <xdr:row>76</xdr:row>
      <xdr:rowOff>170669</xdr:rowOff>
    </xdr:to>
    <xdr:sp macro="" textlink="">
      <xdr:nvSpPr>
        <xdr:cNvPr id="879" name="楕円 878"/>
        <xdr:cNvSpPr/>
      </xdr:nvSpPr>
      <xdr:spPr>
        <a:xfrm>
          <a:off x="21272500" y="130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161796</xdr:rowOff>
    </xdr:from>
    <xdr:ext cx="534377" cy="259045"/>
    <xdr:sp macro="" textlink="">
      <xdr:nvSpPr>
        <xdr:cNvPr id="880" name="テキスト ボックス 879"/>
        <xdr:cNvSpPr txBox="1"/>
      </xdr:nvSpPr>
      <xdr:spPr>
        <a:xfrm>
          <a:off x="21056111" y="131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78308</xdr:rowOff>
    </xdr:from>
    <xdr:to>
      <xdr:col>107</xdr:col>
      <xdr:colOff>101600</xdr:colOff>
      <xdr:row>77</xdr:row>
      <xdr:rowOff>8458</xdr:rowOff>
    </xdr:to>
    <xdr:sp macro="" textlink="">
      <xdr:nvSpPr>
        <xdr:cNvPr id="881" name="楕円 880"/>
        <xdr:cNvSpPr/>
      </xdr:nvSpPr>
      <xdr:spPr>
        <a:xfrm>
          <a:off x="203835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171035</xdr:rowOff>
    </xdr:from>
    <xdr:ext cx="534377" cy="259045"/>
    <xdr:sp macro="" textlink="">
      <xdr:nvSpPr>
        <xdr:cNvPr id="882" name="テキスト ボックス 881"/>
        <xdr:cNvSpPr txBox="1"/>
      </xdr:nvSpPr>
      <xdr:spPr>
        <a:xfrm>
          <a:off x="20167111" y="13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169805</xdr:rowOff>
    </xdr:from>
    <xdr:to>
      <xdr:col>102</xdr:col>
      <xdr:colOff>165100</xdr:colOff>
      <xdr:row>75</xdr:row>
      <xdr:rowOff>99955</xdr:rowOff>
    </xdr:to>
    <xdr:sp macro="" textlink="">
      <xdr:nvSpPr>
        <xdr:cNvPr id="883" name="楕円 882"/>
        <xdr:cNvSpPr/>
      </xdr:nvSpPr>
      <xdr:spPr>
        <a:xfrm>
          <a:off x="19494500" y="12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116482</xdr:rowOff>
    </xdr:from>
    <xdr:ext cx="534377" cy="259045"/>
    <xdr:sp macro="" textlink="">
      <xdr:nvSpPr>
        <xdr:cNvPr id="884" name="テキスト ボックス 883"/>
        <xdr:cNvSpPr txBox="1"/>
      </xdr:nvSpPr>
      <xdr:spPr>
        <a:xfrm>
          <a:off x="19278111"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28778</xdr:rowOff>
    </xdr:from>
    <xdr:to>
      <xdr:col>98</xdr:col>
      <xdr:colOff>38100</xdr:colOff>
      <xdr:row>75</xdr:row>
      <xdr:rowOff>130378</xdr:rowOff>
    </xdr:to>
    <xdr:sp macro="" textlink="">
      <xdr:nvSpPr>
        <xdr:cNvPr id="885" name="楕円 884"/>
        <xdr:cNvSpPr/>
      </xdr:nvSpPr>
      <xdr:spPr>
        <a:xfrm>
          <a:off x="18605500" y="128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146905</xdr:rowOff>
    </xdr:from>
    <xdr:ext cx="534377" cy="259045"/>
    <xdr:sp macro="" textlink="">
      <xdr:nvSpPr>
        <xdr:cNvPr id="886" name="テキスト ボックス 885"/>
        <xdr:cNvSpPr txBox="1"/>
      </xdr:nvSpPr>
      <xdr:spPr>
        <a:xfrm>
          <a:off x="18389111" y="126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8,506</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4,403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これは、下水道事業出資金の増加と、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農業集落排水事業が特別会計から公営企業会計へ移行したことに伴い一般会計における支出項目が繰出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出資金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へ移行した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これは、除雪業務委託が減少したことが主な要因である。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157531</xdr:rowOff>
    </xdr:from>
    <xdr:to>
      <xdr:col>24</xdr:col>
      <xdr:colOff>63500</xdr:colOff>
      <xdr:row>37</xdr:row>
      <xdr:rowOff>6655</xdr:rowOff>
    </xdr:to>
    <xdr:cxnSp macro="">
      <xdr:nvCxnSpPr>
        <xdr:cNvPr id="59" name="直線コネクタ 58"/>
        <xdr:cNvCxnSpPr/>
      </xdr:nvCxnSpPr>
      <xdr:spPr>
        <a:xfrm flipV="1">
          <a:off x="3797300" y="632973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6655</xdr:rowOff>
    </xdr:from>
    <xdr:to>
      <xdr:col>19</xdr:col>
      <xdr:colOff>177800</xdr:colOff>
      <xdr:row>37</xdr:row>
      <xdr:rowOff>15342</xdr:rowOff>
    </xdr:to>
    <xdr:cxnSp macro="">
      <xdr:nvCxnSpPr>
        <xdr:cNvPr id="62" name="直線コネクタ 61"/>
        <xdr:cNvCxnSpPr/>
      </xdr:nvCxnSpPr>
      <xdr:spPr>
        <a:xfrm flipV="1">
          <a:off x="2908300" y="63503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60604</xdr:rowOff>
    </xdr:from>
    <xdr:to>
      <xdr:col>15</xdr:col>
      <xdr:colOff>50800</xdr:colOff>
      <xdr:row>37</xdr:row>
      <xdr:rowOff>15342</xdr:rowOff>
    </xdr:to>
    <xdr:cxnSp macro="">
      <xdr:nvCxnSpPr>
        <xdr:cNvPr id="65" name="直線コネクタ 64"/>
        <xdr:cNvCxnSpPr/>
      </xdr:nvCxnSpPr>
      <xdr:spPr>
        <a:xfrm>
          <a:off x="2019300" y="623280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131013</xdr:rowOff>
    </xdr:from>
    <xdr:to>
      <xdr:col>10</xdr:col>
      <xdr:colOff>114300</xdr:colOff>
      <xdr:row>36</xdr:row>
      <xdr:rowOff>60604</xdr:rowOff>
    </xdr:to>
    <xdr:cxnSp macro="">
      <xdr:nvCxnSpPr>
        <xdr:cNvPr id="68" name="直線コネクタ 67"/>
        <xdr:cNvCxnSpPr/>
      </xdr:nvCxnSpPr>
      <xdr:spPr>
        <a:xfrm>
          <a:off x="1130300" y="613176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71" name="フローチャート: 判断 70"/>
        <xdr:cNvSpPr/>
      </xdr:nvSpPr>
      <xdr:spPr>
        <a:xfrm>
          <a:off x="1079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72" name="テキスト ボックス 71"/>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106731</xdr:rowOff>
    </xdr:from>
    <xdr:to>
      <xdr:col>24</xdr:col>
      <xdr:colOff>114300</xdr:colOff>
      <xdr:row>37</xdr:row>
      <xdr:rowOff>36881</xdr:rowOff>
    </xdr:to>
    <xdr:sp macro="" textlink="">
      <xdr:nvSpPr>
        <xdr:cNvPr id="78" name="楕円 77"/>
        <xdr:cNvSpPr/>
      </xdr:nvSpPr>
      <xdr:spPr>
        <a:xfrm>
          <a:off x="45847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85158</xdr:rowOff>
    </xdr:from>
    <xdr:ext cx="469744" cy="259045"/>
    <xdr:sp macro="" textlink="">
      <xdr:nvSpPr>
        <xdr:cNvPr id="79" name="議会費該当値テキスト"/>
        <xdr:cNvSpPr txBox="1"/>
      </xdr:nvSpPr>
      <xdr:spPr>
        <a:xfrm>
          <a:off x="4686300" y="62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127305</xdr:rowOff>
    </xdr:from>
    <xdr:to>
      <xdr:col>20</xdr:col>
      <xdr:colOff>38100</xdr:colOff>
      <xdr:row>37</xdr:row>
      <xdr:rowOff>57455</xdr:rowOff>
    </xdr:to>
    <xdr:sp macro="" textlink="">
      <xdr:nvSpPr>
        <xdr:cNvPr id="80" name="楕円 79"/>
        <xdr:cNvSpPr/>
      </xdr:nvSpPr>
      <xdr:spPr>
        <a:xfrm>
          <a:off x="3746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48582</xdr:rowOff>
    </xdr:from>
    <xdr:ext cx="469744" cy="259045"/>
    <xdr:sp macro="" textlink="">
      <xdr:nvSpPr>
        <xdr:cNvPr id="81" name="テキスト ボックス 80"/>
        <xdr:cNvSpPr txBox="1"/>
      </xdr:nvSpPr>
      <xdr:spPr>
        <a:xfrm>
          <a:off x="3562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135992</xdr:rowOff>
    </xdr:from>
    <xdr:to>
      <xdr:col>15</xdr:col>
      <xdr:colOff>101600</xdr:colOff>
      <xdr:row>37</xdr:row>
      <xdr:rowOff>66142</xdr:rowOff>
    </xdr:to>
    <xdr:sp macro="" textlink="">
      <xdr:nvSpPr>
        <xdr:cNvPr id="82" name="楕円 81"/>
        <xdr:cNvSpPr/>
      </xdr:nvSpPr>
      <xdr:spPr>
        <a:xfrm>
          <a:off x="2857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57269</xdr:rowOff>
    </xdr:from>
    <xdr:ext cx="469744" cy="259045"/>
    <xdr:sp macro="" textlink="">
      <xdr:nvSpPr>
        <xdr:cNvPr id="83" name="テキスト ボックス 82"/>
        <xdr:cNvSpPr txBox="1"/>
      </xdr:nvSpPr>
      <xdr:spPr>
        <a:xfrm>
          <a:off x="2673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9804</xdr:rowOff>
    </xdr:from>
    <xdr:to>
      <xdr:col>10</xdr:col>
      <xdr:colOff>165100</xdr:colOff>
      <xdr:row>36</xdr:row>
      <xdr:rowOff>111404</xdr:rowOff>
    </xdr:to>
    <xdr:sp macro="" textlink="">
      <xdr:nvSpPr>
        <xdr:cNvPr id="84" name="楕円 83"/>
        <xdr:cNvSpPr/>
      </xdr:nvSpPr>
      <xdr:spPr>
        <a:xfrm>
          <a:off x="1968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102531</xdr:rowOff>
    </xdr:from>
    <xdr:ext cx="469744" cy="259045"/>
    <xdr:sp macro="" textlink="">
      <xdr:nvSpPr>
        <xdr:cNvPr id="85" name="テキスト ボックス 84"/>
        <xdr:cNvSpPr txBox="1"/>
      </xdr:nvSpPr>
      <xdr:spPr>
        <a:xfrm>
          <a:off x="1784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80213</xdr:rowOff>
    </xdr:from>
    <xdr:to>
      <xdr:col>6</xdr:col>
      <xdr:colOff>38100</xdr:colOff>
      <xdr:row>36</xdr:row>
      <xdr:rowOff>10363</xdr:rowOff>
    </xdr:to>
    <xdr:sp macro="" textlink="">
      <xdr:nvSpPr>
        <xdr:cNvPr id="86" name="楕円 85"/>
        <xdr:cNvSpPr/>
      </xdr:nvSpPr>
      <xdr:spPr>
        <a:xfrm>
          <a:off x="1079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26890</xdr:rowOff>
    </xdr:from>
    <xdr:ext cx="469744" cy="259045"/>
    <xdr:sp macro="" textlink="">
      <xdr:nvSpPr>
        <xdr:cNvPr id="87" name="テキスト ボックス 86"/>
        <xdr:cNvSpPr txBox="1"/>
      </xdr:nvSpPr>
      <xdr:spPr>
        <a:xfrm>
          <a:off x="895428"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153166</xdr:rowOff>
    </xdr:from>
    <xdr:to>
      <xdr:col>24</xdr:col>
      <xdr:colOff>63500</xdr:colOff>
      <xdr:row>57</xdr:row>
      <xdr:rowOff>49131</xdr:rowOff>
    </xdr:to>
    <xdr:cxnSp macro="">
      <xdr:nvCxnSpPr>
        <xdr:cNvPr id="119" name="直線コネクタ 118"/>
        <xdr:cNvCxnSpPr/>
      </xdr:nvCxnSpPr>
      <xdr:spPr>
        <a:xfrm flipV="1">
          <a:off x="3797300" y="9754366"/>
          <a:ext cx="8382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46420</xdr:rowOff>
    </xdr:from>
    <xdr:to>
      <xdr:col>19</xdr:col>
      <xdr:colOff>177800</xdr:colOff>
      <xdr:row>57</xdr:row>
      <xdr:rowOff>49131</xdr:rowOff>
    </xdr:to>
    <xdr:cxnSp macro="">
      <xdr:nvCxnSpPr>
        <xdr:cNvPr id="122" name="直線コネクタ 121"/>
        <xdr:cNvCxnSpPr/>
      </xdr:nvCxnSpPr>
      <xdr:spPr>
        <a:xfrm>
          <a:off x="2908300" y="98190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7504</xdr:rowOff>
    </xdr:from>
    <xdr:to>
      <xdr:col>15</xdr:col>
      <xdr:colOff>50800</xdr:colOff>
      <xdr:row>57</xdr:row>
      <xdr:rowOff>46420</xdr:rowOff>
    </xdr:to>
    <xdr:cxnSp macro="">
      <xdr:nvCxnSpPr>
        <xdr:cNvPr id="125" name="直線コネクタ 124"/>
        <xdr:cNvCxnSpPr/>
      </xdr:nvCxnSpPr>
      <xdr:spPr>
        <a:xfrm>
          <a:off x="2019300" y="9780154"/>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152599</xdr:rowOff>
    </xdr:from>
    <xdr:to>
      <xdr:col>10</xdr:col>
      <xdr:colOff>114300</xdr:colOff>
      <xdr:row>57</xdr:row>
      <xdr:rowOff>7504</xdr:rowOff>
    </xdr:to>
    <xdr:cxnSp macro="">
      <xdr:nvCxnSpPr>
        <xdr:cNvPr id="128" name="直線コネクタ 127"/>
        <xdr:cNvCxnSpPr/>
      </xdr:nvCxnSpPr>
      <xdr:spPr>
        <a:xfrm>
          <a:off x="1130300" y="9753799"/>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44421</xdr:rowOff>
    </xdr:from>
    <xdr:to>
      <xdr:col>6</xdr:col>
      <xdr:colOff>38100</xdr:colOff>
      <xdr:row>58</xdr:row>
      <xdr:rowOff>146021</xdr:rowOff>
    </xdr:to>
    <xdr:sp macro="" textlink="">
      <xdr:nvSpPr>
        <xdr:cNvPr id="131" name="フローチャート: 判断 130"/>
        <xdr:cNvSpPr/>
      </xdr:nvSpPr>
      <xdr:spPr>
        <a:xfrm>
          <a:off x="1079500" y="998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137148</xdr:rowOff>
    </xdr:from>
    <xdr:ext cx="534377" cy="259045"/>
    <xdr:sp macro="" textlink="">
      <xdr:nvSpPr>
        <xdr:cNvPr id="132" name="テキスト ボックス 131"/>
        <xdr:cNvSpPr txBox="1"/>
      </xdr:nvSpPr>
      <xdr:spPr>
        <a:xfrm>
          <a:off x="863111" y="1008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102366</xdr:rowOff>
    </xdr:from>
    <xdr:to>
      <xdr:col>24</xdr:col>
      <xdr:colOff>114300</xdr:colOff>
      <xdr:row>57</xdr:row>
      <xdr:rowOff>32516</xdr:rowOff>
    </xdr:to>
    <xdr:sp macro="" textlink="">
      <xdr:nvSpPr>
        <xdr:cNvPr id="138" name="楕円 137"/>
        <xdr:cNvSpPr/>
      </xdr:nvSpPr>
      <xdr:spPr>
        <a:xfrm>
          <a:off x="4584700" y="97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125243</xdr:rowOff>
    </xdr:from>
    <xdr:ext cx="534377" cy="259045"/>
    <xdr:sp macro="" textlink="">
      <xdr:nvSpPr>
        <xdr:cNvPr id="139" name="総務費該当値テキスト"/>
        <xdr:cNvSpPr txBox="1"/>
      </xdr:nvSpPr>
      <xdr:spPr>
        <a:xfrm>
          <a:off x="4686300" y="95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169781</xdr:rowOff>
    </xdr:from>
    <xdr:to>
      <xdr:col>20</xdr:col>
      <xdr:colOff>38100</xdr:colOff>
      <xdr:row>57</xdr:row>
      <xdr:rowOff>99931</xdr:rowOff>
    </xdr:to>
    <xdr:sp macro="" textlink="">
      <xdr:nvSpPr>
        <xdr:cNvPr id="140" name="楕円 139"/>
        <xdr:cNvSpPr/>
      </xdr:nvSpPr>
      <xdr:spPr>
        <a:xfrm>
          <a:off x="3746500" y="9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91058</xdr:rowOff>
    </xdr:from>
    <xdr:ext cx="534377" cy="259045"/>
    <xdr:sp macro="" textlink="">
      <xdr:nvSpPr>
        <xdr:cNvPr id="141" name="テキスト ボックス 140"/>
        <xdr:cNvSpPr txBox="1"/>
      </xdr:nvSpPr>
      <xdr:spPr>
        <a:xfrm>
          <a:off x="3530111" y="98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167070</xdr:rowOff>
    </xdr:from>
    <xdr:to>
      <xdr:col>15</xdr:col>
      <xdr:colOff>101600</xdr:colOff>
      <xdr:row>57</xdr:row>
      <xdr:rowOff>97220</xdr:rowOff>
    </xdr:to>
    <xdr:sp macro="" textlink="">
      <xdr:nvSpPr>
        <xdr:cNvPr id="142" name="楕円 141"/>
        <xdr:cNvSpPr/>
      </xdr:nvSpPr>
      <xdr:spPr>
        <a:xfrm>
          <a:off x="2857500" y="97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88347</xdr:rowOff>
    </xdr:from>
    <xdr:ext cx="534377" cy="259045"/>
    <xdr:sp macro="" textlink="">
      <xdr:nvSpPr>
        <xdr:cNvPr id="143" name="テキスト ボックス 142"/>
        <xdr:cNvSpPr txBox="1"/>
      </xdr:nvSpPr>
      <xdr:spPr>
        <a:xfrm>
          <a:off x="2641111" y="98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128154</xdr:rowOff>
    </xdr:from>
    <xdr:to>
      <xdr:col>10</xdr:col>
      <xdr:colOff>165100</xdr:colOff>
      <xdr:row>57</xdr:row>
      <xdr:rowOff>58304</xdr:rowOff>
    </xdr:to>
    <xdr:sp macro="" textlink="">
      <xdr:nvSpPr>
        <xdr:cNvPr id="144" name="楕円 143"/>
        <xdr:cNvSpPr/>
      </xdr:nvSpPr>
      <xdr:spPr>
        <a:xfrm>
          <a:off x="1968500" y="9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49431</xdr:rowOff>
    </xdr:from>
    <xdr:ext cx="534377" cy="259045"/>
    <xdr:sp macro="" textlink="">
      <xdr:nvSpPr>
        <xdr:cNvPr id="145" name="テキスト ボックス 144"/>
        <xdr:cNvSpPr txBox="1"/>
      </xdr:nvSpPr>
      <xdr:spPr>
        <a:xfrm>
          <a:off x="1752111" y="98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101799</xdr:rowOff>
    </xdr:from>
    <xdr:to>
      <xdr:col>6</xdr:col>
      <xdr:colOff>38100</xdr:colOff>
      <xdr:row>57</xdr:row>
      <xdr:rowOff>31949</xdr:rowOff>
    </xdr:to>
    <xdr:sp macro="" textlink="">
      <xdr:nvSpPr>
        <xdr:cNvPr id="146" name="楕円 145"/>
        <xdr:cNvSpPr/>
      </xdr:nvSpPr>
      <xdr:spPr>
        <a:xfrm>
          <a:off x="1079500" y="9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48476</xdr:rowOff>
    </xdr:from>
    <xdr:ext cx="534377" cy="259045"/>
    <xdr:sp macro="" textlink="">
      <xdr:nvSpPr>
        <xdr:cNvPr id="147" name="テキスト ボックス 146"/>
        <xdr:cNvSpPr txBox="1"/>
      </xdr:nvSpPr>
      <xdr:spPr>
        <a:xfrm>
          <a:off x="863111" y="94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30404</xdr:rowOff>
    </xdr:from>
    <xdr:to>
      <xdr:col>24</xdr:col>
      <xdr:colOff>63500</xdr:colOff>
      <xdr:row>77</xdr:row>
      <xdr:rowOff>34683</xdr:rowOff>
    </xdr:to>
    <xdr:cxnSp macro="">
      <xdr:nvCxnSpPr>
        <xdr:cNvPr id="177" name="直線コネクタ 176"/>
        <xdr:cNvCxnSpPr/>
      </xdr:nvCxnSpPr>
      <xdr:spPr>
        <a:xfrm flipV="1">
          <a:off x="3797300" y="13232054"/>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34683</xdr:rowOff>
    </xdr:from>
    <xdr:to>
      <xdr:col>19</xdr:col>
      <xdr:colOff>177800</xdr:colOff>
      <xdr:row>77</xdr:row>
      <xdr:rowOff>102273</xdr:rowOff>
    </xdr:to>
    <xdr:cxnSp macro="">
      <xdr:nvCxnSpPr>
        <xdr:cNvPr id="180" name="直線コネクタ 179"/>
        <xdr:cNvCxnSpPr/>
      </xdr:nvCxnSpPr>
      <xdr:spPr>
        <a:xfrm flipV="1">
          <a:off x="2908300" y="1323633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102273</xdr:rowOff>
    </xdr:from>
    <xdr:to>
      <xdr:col>15</xdr:col>
      <xdr:colOff>50800</xdr:colOff>
      <xdr:row>78</xdr:row>
      <xdr:rowOff>31026</xdr:rowOff>
    </xdr:to>
    <xdr:cxnSp macro="">
      <xdr:nvCxnSpPr>
        <xdr:cNvPr id="183" name="直線コネクタ 182"/>
        <xdr:cNvCxnSpPr/>
      </xdr:nvCxnSpPr>
      <xdr:spPr>
        <a:xfrm flipV="1">
          <a:off x="2019300" y="13303923"/>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31026</xdr:rowOff>
    </xdr:from>
    <xdr:to>
      <xdr:col>10</xdr:col>
      <xdr:colOff>114300</xdr:colOff>
      <xdr:row>78</xdr:row>
      <xdr:rowOff>60261</xdr:rowOff>
    </xdr:to>
    <xdr:cxnSp macro="">
      <xdr:nvCxnSpPr>
        <xdr:cNvPr id="186" name="直線コネクタ 185"/>
        <xdr:cNvCxnSpPr/>
      </xdr:nvCxnSpPr>
      <xdr:spPr>
        <a:xfrm flipV="1">
          <a:off x="1130300" y="13404126"/>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65100</xdr:rowOff>
    </xdr:from>
    <xdr:to>
      <xdr:col>6</xdr:col>
      <xdr:colOff>38100</xdr:colOff>
      <xdr:row>77</xdr:row>
      <xdr:rowOff>166700</xdr:rowOff>
    </xdr:to>
    <xdr:sp macro="" textlink="">
      <xdr:nvSpPr>
        <xdr:cNvPr id="189" name="フローチャート: 判断 188"/>
        <xdr:cNvSpPr/>
      </xdr:nvSpPr>
      <xdr:spPr>
        <a:xfrm>
          <a:off x="1079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11777</xdr:rowOff>
    </xdr:from>
    <xdr:ext cx="599010" cy="259045"/>
    <xdr:sp macro="" textlink="">
      <xdr:nvSpPr>
        <xdr:cNvPr id="190" name="テキスト ボックス 189"/>
        <xdr:cNvSpPr txBox="1"/>
      </xdr:nvSpPr>
      <xdr:spPr>
        <a:xfrm>
          <a:off x="830795"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151054</xdr:rowOff>
    </xdr:from>
    <xdr:to>
      <xdr:col>24</xdr:col>
      <xdr:colOff>114300</xdr:colOff>
      <xdr:row>77</xdr:row>
      <xdr:rowOff>81204</xdr:rowOff>
    </xdr:to>
    <xdr:sp macro="" textlink="">
      <xdr:nvSpPr>
        <xdr:cNvPr id="196" name="楕円 195"/>
        <xdr:cNvSpPr/>
      </xdr:nvSpPr>
      <xdr:spPr>
        <a:xfrm>
          <a:off x="4584700" y="131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129481</xdr:rowOff>
    </xdr:from>
    <xdr:ext cx="599010" cy="259045"/>
    <xdr:sp macro="" textlink="">
      <xdr:nvSpPr>
        <xdr:cNvPr id="197" name="民生費該当値テキスト"/>
        <xdr:cNvSpPr txBox="1"/>
      </xdr:nvSpPr>
      <xdr:spPr>
        <a:xfrm>
          <a:off x="4686300" y="131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155333</xdr:rowOff>
    </xdr:from>
    <xdr:to>
      <xdr:col>20</xdr:col>
      <xdr:colOff>38100</xdr:colOff>
      <xdr:row>77</xdr:row>
      <xdr:rowOff>85483</xdr:rowOff>
    </xdr:to>
    <xdr:sp macro="" textlink="">
      <xdr:nvSpPr>
        <xdr:cNvPr id="198" name="楕円 197"/>
        <xdr:cNvSpPr/>
      </xdr:nvSpPr>
      <xdr:spPr>
        <a:xfrm>
          <a:off x="3746500" y="131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76610</xdr:rowOff>
    </xdr:from>
    <xdr:ext cx="599010" cy="259045"/>
    <xdr:sp macro="" textlink="">
      <xdr:nvSpPr>
        <xdr:cNvPr id="199" name="テキスト ボックス 198"/>
        <xdr:cNvSpPr txBox="1"/>
      </xdr:nvSpPr>
      <xdr:spPr>
        <a:xfrm>
          <a:off x="3497795" y="132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51473</xdr:rowOff>
    </xdr:from>
    <xdr:to>
      <xdr:col>15</xdr:col>
      <xdr:colOff>101600</xdr:colOff>
      <xdr:row>77</xdr:row>
      <xdr:rowOff>153073</xdr:rowOff>
    </xdr:to>
    <xdr:sp macro="" textlink="">
      <xdr:nvSpPr>
        <xdr:cNvPr id="200" name="楕円 199"/>
        <xdr:cNvSpPr/>
      </xdr:nvSpPr>
      <xdr:spPr>
        <a:xfrm>
          <a:off x="2857500" y="132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144200</xdr:rowOff>
    </xdr:from>
    <xdr:ext cx="599010" cy="259045"/>
    <xdr:sp macro="" textlink="">
      <xdr:nvSpPr>
        <xdr:cNvPr id="201" name="テキスト ボックス 200"/>
        <xdr:cNvSpPr txBox="1"/>
      </xdr:nvSpPr>
      <xdr:spPr>
        <a:xfrm>
          <a:off x="2608795" y="133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151676</xdr:rowOff>
    </xdr:from>
    <xdr:to>
      <xdr:col>10</xdr:col>
      <xdr:colOff>165100</xdr:colOff>
      <xdr:row>78</xdr:row>
      <xdr:rowOff>81826</xdr:rowOff>
    </xdr:to>
    <xdr:sp macro="" textlink="">
      <xdr:nvSpPr>
        <xdr:cNvPr id="202" name="楕円 201"/>
        <xdr:cNvSpPr/>
      </xdr:nvSpPr>
      <xdr:spPr>
        <a:xfrm>
          <a:off x="1968500" y="13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72953</xdr:rowOff>
    </xdr:from>
    <xdr:ext cx="599010" cy="259045"/>
    <xdr:sp macro="" textlink="">
      <xdr:nvSpPr>
        <xdr:cNvPr id="203" name="テキスト ボックス 202"/>
        <xdr:cNvSpPr txBox="1"/>
      </xdr:nvSpPr>
      <xdr:spPr>
        <a:xfrm>
          <a:off x="1719795" y="13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9461</xdr:rowOff>
    </xdr:from>
    <xdr:to>
      <xdr:col>6</xdr:col>
      <xdr:colOff>38100</xdr:colOff>
      <xdr:row>78</xdr:row>
      <xdr:rowOff>111061</xdr:rowOff>
    </xdr:to>
    <xdr:sp macro="" textlink="">
      <xdr:nvSpPr>
        <xdr:cNvPr id="204" name="楕円 203"/>
        <xdr:cNvSpPr/>
      </xdr:nvSpPr>
      <xdr:spPr>
        <a:xfrm>
          <a:off x="1079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102188</xdr:rowOff>
    </xdr:from>
    <xdr:ext cx="599010" cy="259045"/>
    <xdr:sp macro="" textlink="">
      <xdr:nvSpPr>
        <xdr:cNvPr id="205" name="テキスト ボックス 204"/>
        <xdr:cNvSpPr txBox="1"/>
      </xdr:nvSpPr>
      <xdr:spPr>
        <a:xfrm>
          <a:off x="830795" y="134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161874</xdr:rowOff>
    </xdr:from>
    <xdr:to>
      <xdr:col>24</xdr:col>
      <xdr:colOff>63500</xdr:colOff>
      <xdr:row>98</xdr:row>
      <xdr:rowOff>126688</xdr:rowOff>
    </xdr:to>
    <xdr:cxnSp macro="">
      <xdr:nvCxnSpPr>
        <xdr:cNvPr id="235" name="直線コネクタ 234"/>
        <xdr:cNvCxnSpPr/>
      </xdr:nvCxnSpPr>
      <xdr:spPr>
        <a:xfrm flipV="1">
          <a:off x="3797300" y="16792524"/>
          <a:ext cx="838200" cy="1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126688</xdr:rowOff>
    </xdr:from>
    <xdr:to>
      <xdr:col>19</xdr:col>
      <xdr:colOff>177800</xdr:colOff>
      <xdr:row>98</xdr:row>
      <xdr:rowOff>127679</xdr:rowOff>
    </xdr:to>
    <xdr:cxnSp macro="">
      <xdr:nvCxnSpPr>
        <xdr:cNvPr id="238" name="直線コネクタ 237"/>
        <xdr:cNvCxnSpPr/>
      </xdr:nvCxnSpPr>
      <xdr:spPr>
        <a:xfrm flipV="1">
          <a:off x="2908300" y="1692878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163455</xdr:rowOff>
    </xdr:from>
    <xdr:to>
      <xdr:col>15</xdr:col>
      <xdr:colOff>50800</xdr:colOff>
      <xdr:row>98</xdr:row>
      <xdr:rowOff>127679</xdr:rowOff>
    </xdr:to>
    <xdr:cxnSp macro="">
      <xdr:nvCxnSpPr>
        <xdr:cNvPr id="241" name="直線コネクタ 240"/>
        <xdr:cNvCxnSpPr/>
      </xdr:nvCxnSpPr>
      <xdr:spPr>
        <a:xfrm>
          <a:off x="2019300" y="16794105"/>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51766</xdr:rowOff>
    </xdr:from>
    <xdr:to>
      <xdr:col>10</xdr:col>
      <xdr:colOff>114300</xdr:colOff>
      <xdr:row>97</xdr:row>
      <xdr:rowOff>163455</xdr:rowOff>
    </xdr:to>
    <xdr:cxnSp macro="">
      <xdr:nvCxnSpPr>
        <xdr:cNvPr id="244" name="直線コネクタ 243"/>
        <xdr:cNvCxnSpPr/>
      </xdr:nvCxnSpPr>
      <xdr:spPr>
        <a:xfrm>
          <a:off x="1130300" y="16510966"/>
          <a:ext cx="889000" cy="28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7" name="フローチャート: 判断 246"/>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30427</xdr:rowOff>
    </xdr:from>
    <xdr:ext cx="534377" cy="259045"/>
    <xdr:sp macro="" textlink="">
      <xdr:nvSpPr>
        <xdr:cNvPr id="248" name="テキスト ボックス 247"/>
        <xdr:cNvSpPr txBox="1"/>
      </xdr:nvSpPr>
      <xdr:spPr>
        <a:xfrm>
          <a:off x="863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111074</xdr:rowOff>
    </xdr:from>
    <xdr:to>
      <xdr:col>24</xdr:col>
      <xdr:colOff>114300</xdr:colOff>
      <xdr:row>98</xdr:row>
      <xdr:rowOff>41224</xdr:rowOff>
    </xdr:to>
    <xdr:sp macro="" textlink="">
      <xdr:nvSpPr>
        <xdr:cNvPr id="254" name="楕円 253"/>
        <xdr:cNvSpPr/>
      </xdr:nvSpPr>
      <xdr:spPr>
        <a:xfrm>
          <a:off x="45847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89501</xdr:rowOff>
    </xdr:from>
    <xdr:ext cx="534377" cy="259045"/>
    <xdr:sp macro="" textlink="">
      <xdr:nvSpPr>
        <xdr:cNvPr id="255" name="衛生費該当値テキスト"/>
        <xdr:cNvSpPr txBox="1"/>
      </xdr:nvSpPr>
      <xdr:spPr>
        <a:xfrm>
          <a:off x="4686300" y="16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75888</xdr:rowOff>
    </xdr:from>
    <xdr:to>
      <xdr:col>20</xdr:col>
      <xdr:colOff>38100</xdr:colOff>
      <xdr:row>99</xdr:row>
      <xdr:rowOff>6038</xdr:rowOff>
    </xdr:to>
    <xdr:sp macro="" textlink="">
      <xdr:nvSpPr>
        <xdr:cNvPr id="256" name="楕円 255"/>
        <xdr:cNvSpPr/>
      </xdr:nvSpPr>
      <xdr:spPr>
        <a:xfrm>
          <a:off x="3746500" y="168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168615</xdr:rowOff>
    </xdr:from>
    <xdr:ext cx="534377" cy="259045"/>
    <xdr:sp macro="" textlink="">
      <xdr:nvSpPr>
        <xdr:cNvPr id="257" name="テキスト ボックス 256"/>
        <xdr:cNvSpPr txBox="1"/>
      </xdr:nvSpPr>
      <xdr:spPr>
        <a:xfrm>
          <a:off x="3530111" y="169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76879</xdr:rowOff>
    </xdr:from>
    <xdr:to>
      <xdr:col>15</xdr:col>
      <xdr:colOff>101600</xdr:colOff>
      <xdr:row>99</xdr:row>
      <xdr:rowOff>7029</xdr:rowOff>
    </xdr:to>
    <xdr:sp macro="" textlink="">
      <xdr:nvSpPr>
        <xdr:cNvPr id="258" name="楕円 257"/>
        <xdr:cNvSpPr/>
      </xdr:nvSpPr>
      <xdr:spPr>
        <a:xfrm>
          <a:off x="2857500" y="1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169606</xdr:rowOff>
    </xdr:from>
    <xdr:ext cx="534377" cy="259045"/>
    <xdr:sp macro="" textlink="">
      <xdr:nvSpPr>
        <xdr:cNvPr id="259" name="テキスト ボックス 258"/>
        <xdr:cNvSpPr txBox="1"/>
      </xdr:nvSpPr>
      <xdr:spPr>
        <a:xfrm>
          <a:off x="2641111" y="169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112655</xdr:rowOff>
    </xdr:from>
    <xdr:to>
      <xdr:col>10</xdr:col>
      <xdr:colOff>165100</xdr:colOff>
      <xdr:row>98</xdr:row>
      <xdr:rowOff>42805</xdr:rowOff>
    </xdr:to>
    <xdr:sp macro="" textlink="">
      <xdr:nvSpPr>
        <xdr:cNvPr id="260" name="楕円 259"/>
        <xdr:cNvSpPr/>
      </xdr:nvSpPr>
      <xdr:spPr>
        <a:xfrm>
          <a:off x="1968500" y="16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33932</xdr:rowOff>
    </xdr:from>
    <xdr:ext cx="534377" cy="259045"/>
    <xdr:sp macro="" textlink="">
      <xdr:nvSpPr>
        <xdr:cNvPr id="261" name="テキスト ボックス 260"/>
        <xdr:cNvSpPr txBox="1"/>
      </xdr:nvSpPr>
      <xdr:spPr>
        <a:xfrm>
          <a:off x="1752111" y="168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xdr:rowOff>
    </xdr:from>
    <xdr:to>
      <xdr:col>6</xdr:col>
      <xdr:colOff>38100</xdr:colOff>
      <xdr:row>96</xdr:row>
      <xdr:rowOff>102566</xdr:rowOff>
    </xdr:to>
    <xdr:sp macro="" textlink="">
      <xdr:nvSpPr>
        <xdr:cNvPr id="262" name="楕円 261"/>
        <xdr:cNvSpPr/>
      </xdr:nvSpPr>
      <xdr:spPr>
        <a:xfrm>
          <a:off x="10795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119093</xdr:rowOff>
    </xdr:from>
    <xdr:ext cx="534377" cy="259045"/>
    <xdr:sp macro="" textlink="">
      <xdr:nvSpPr>
        <xdr:cNvPr id="263" name="テキスト ボックス 262"/>
        <xdr:cNvSpPr txBox="1"/>
      </xdr:nvSpPr>
      <xdr:spPr>
        <a:xfrm>
          <a:off x="863111" y="1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35</xdr:row>
      <xdr:rowOff>163322</xdr:rowOff>
    </xdr:to>
    <xdr:cxnSp macro="">
      <xdr:nvCxnSpPr>
        <xdr:cNvPr id="292" name="直線コネクタ 291"/>
        <xdr:cNvCxnSpPr/>
      </xdr:nvCxnSpPr>
      <xdr:spPr>
        <a:xfrm flipV="1">
          <a:off x="9639300" y="6074537"/>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40640</xdr:rowOff>
    </xdr:from>
    <xdr:to>
      <xdr:col>50</xdr:col>
      <xdr:colOff>114300</xdr:colOff>
      <xdr:row>35</xdr:row>
      <xdr:rowOff>163322</xdr:rowOff>
    </xdr:to>
    <xdr:cxnSp macro="">
      <xdr:nvCxnSpPr>
        <xdr:cNvPr id="295" name="直線コネクタ 294"/>
        <xdr:cNvCxnSpPr/>
      </xdr:nvCxnSpPr>
      <xdr:spPr>
        <a:xfrm>
          <a:off x="8750300" y="6041390"/>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145415</xdr:rowOff>
    </xdr:from>
    <xdr:to>
      <xdr:col>45</xdr:col>
      <xdr:colOff>177800</xdr:colOff>
      <xdr:row>35</xdr:row>
      <xdr:rowOff>40640</xdr:rowOff>
    </xdr:to>
    <xdr:cxnSp macro="">
      <xdr:nvCxnSpPr>
        <xdr:cNvPr id="298" name="直線コネクタ 297"/>
        <xdr:cNvCxnSpPr/>
      </xdr:nvCxnSpPr>
      <xdr:spPr>
        <a:xfrm>
          <a:off x="7861300" y="59747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145415</xdr:rowOff>
    </xdr:from>
    <xdr:to>
      <xdr:col>41</xdr:col>
      <xdr:colOff>50800</xdr:colOff>
      <xdr:row>34</xdr:row>
      <xdr:rowOff>157226</xdr:rowOff>
    </xdr:to>
    <xdr:cxnSp macro="">
      <xdr:nvCxnSpPr>
        <xdr:cNvPr id="301" name="直線コネクタ 300"/>
        <xdr:cNvCxnSpPr/>
      </xdr:nvCxnSpPr>
      <xdr:spPr>
        <a:xfrm flipV="1">
          <a:off x="6972300" y="597471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14986</xdr:rowOff>
    </xdr:from>
    <xdr:to>
      <xdr:col>36</xdr:col>
      <xdr:colOff>165100</xdr:colOff>
      <xdr:row>35</xdr:row>
      <xdr:rowOff>116586</xdr:rowOff>
    </xdr:to>
    <xdr:sp macro="" textlink="">
      <xdr:nvSpPr>
        <xdr:cNvPr id="304" name="フローチャート: 判断 303"/>
        <xdr:cNvSpPr/>
      </xdr:nvSpPr>
      <xdr:spPr>
        <a:xfrm>
          <a:off x="6921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107713</xdr:rowOff>
    </xdr:from>
    <xdr:ext cx="469744" cy="259045"/>
    <xdr:sp macro="" textlink="">
      <xdr:nvSpPr>
        <xdr:cNvPr id="305" name="テキスト ボックス 304"/>
        <xdr:cNvSpPr txBox="1"/>
      </xdr:nvSpPr>
      <xdr:spPr>
        <a:xfrm>
          <a:off x="6737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22987</xdr:rowOff>
    </xdr:from>
    <xdr:to>
      <xdr:col>55</xdr:col>
      <xdr:colOff>50800</xdr:colOff>
      <xdr:row>35</xdr:row>
      <xdr:rowOff>124587</xdr:rowOff>
    </xdr:to>
    <xdr:sp macro="" textlink="">
      <xdr:nvSpPr>
        <xdr:cNvPr id="311" name="楕円 310"/>
        <xdr:cNvSpPr/>
      </xdr:nvSpPr>
      <xdr:spPr>
        <a:xfrm>
          <a:off x="104267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45864</xdr:rowOff>
    </xdr:from>
    <xdr:ext cx="469744" cy="259045"/>
    <xdr:sp macro="" textlink="">
      <xdr:nvSpPr>
        <xdr:cNvPr id="312" name="労働費該当値テキスト"/>
        <xdr:cNvSpPr txBox="1"/>
      </xdr:nvSpPr>
      <xdr:spPr>
        <a:xfrm>
          <a:off x="10528300"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112522</xdr:rowOff>
    </xdr:from>
    <xdr:to>
      <xdr:col>50</xdr:col>
      <xdr:colOff>165100</xdr:colOff>
      <xdr:row>36</xdr:row>
      <xdr:rowOff>42672</xdr:rowOff>
    </xdr:to>
    <xdr:sp macro="" textlink="">
      <xdr:nvSpPr>
        <xdr:cNvPr id="313" name="楕円 312"/>
        <xdr:cNvSpPr/>
      </xdr:nvSpPr>
      <xdr:spPr>
        <a:xfrm>
          <a:off x="9588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59199</xdr:rowOff>
    </xdr:from>
    <xdr:ext cx="469744" cy="259045"/>
    <xdr:sp macro="" textlink="">
      <xdr:nvSpPr>
        <xdr:cNvPr id="314" name="テキスト ボックス 313"/>
        <xdr:cNvSpPr txBox="1"/>
      </xdr:nvSpPr>
      <xdr:spPr>
        <a:xfrm>
          <a:off x="940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161290</xdr:rowOff>
    </xdr:from>
    <xdr:to>
      <xdr:col>46</xdr:col>
      <xdr:colOff>38100</xdr:colOff>
      <xdr:row>35</xdr:row>
      <xdr:rowOff>91440</xdr:rowOff>
    </xdr:to>
    <xdr:sp macro="" textlink="">
      <xdr:nvSpPr>
        <xdr:cNvPr id="315" name="楕円 314"/>
        <xdr:cNvSpPr/>
      </xdr:nvSpPr>
      <xdr:spPr>
        <a:xfrm>
          <a:off x="869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107967</xdr:rowOff>
    </xdr:from>
    <xdr:ext cx="469744" cy="259045"/>
    <xdr:sp macro="" textlink="">
      <xdr:nvSpPr>
        <xdr:cNvPr id="316" name="テキスト ボックス 315"/>
        <xdr:cNvSpPr txBox="1"/>
      </xdr:nvSpPr>
      <xdr:spPr>
        <a:xfrm>
          <a:off x="851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94615</xdr:rowOff>
    </xdr:from>
    <xdr:to>
      <xdr:col>41</xdr:col>
      <xdr:colOff>101600</xdr:colOff>
      <xdr:row>35</xdr:row>
      <xdr:rowOff>24765</xdr:rowOff>
    </xdr:to>
    <xdr:sp macro="" textlink="">
      <xdr:nvSpPr>
        <xdr:cNvPr id="317" name="楕円 316"/>
        <xdr:cNvSpPr/>
      </xdr:nvSpPr>
      <xdr:spPr>
        <a:xfrm>
          <a:off x="7810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41292</xdr:rowOff>
    </xdr:from>
    <xdr:ext cx="469744" cy="259045"/>
    <xdr:sp macro="" textlink="">
      <xdr:nvSpPr>
        <xdr:cNvPr id="318" name="テキスト ボックス 317"/>
        <xdr:cNvSpPr txBox="1"/>
      </xdr:nvSpPr>
      <xdr:spPr>
        <a:xfrm>
          <a:off x="7626428"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106426</xdr:rowOff>
    </xdr:from>
    <xdr:to>
      <xdr:col>36</xdr:col>
      <xdr:colOff>165100</xdr:colOff>
      <xdr:row>35</xdr:row>
      <xdr:rowOff>36576</xdr:rowOff>
    </xdr:to>
    <xdr:sp macro="" textlink="">
      <xdr:nvSpPr>
        <xdr:cNvPr id="319" name="楕円 318"/>
        <xdr:cNvSpPr/>
      </xdr:nvSpPr>
      <xdr:spPr>
        <a:xfrm>
          <a:off x="6921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53103</xdr:rowOff>
    </xdr:from>
    <xdr:ext cx="469744" cy="259045"/>
    <xdr:sp macro="" textlink="">
      <xdr:nvSpPr>
        <xdr:cNvPr id="320" name="テキスト ボックス 319"/>
        <xdr:cNvSpPr txBox="1"/>
      </xdr:nvSpPr>
      <xdr:spPr>
        <a:xfrm>
          <a:off x="6737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35020</xdr:rowOff>
    </xdr:from>
    <xdr:to>
      <xdr:col>55</xdr:col>
      <xdr:colOff>0</xdr:colOff>
      <xdr:row>55</xdr:row>
      <xdr:rowOff>42393</xdr:rowOff>
    </xdr:to>
    <xdr:cxnSp macro="">
      <xdr:nvCxnSpPr>
        <xdr:cNvPr id="349" name="直線コネクタ 348"/>
        <xdr:cNvCxnSpPr/>
      </xdr:nvCxnSpPr>
      <xdr:spPr>
        <a:xfrm>
          <a:off x="9639300" y="9464770"/>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57480</xdr:rowOff>
    </xdr:from>
    <xdr:to>
      <xdr:col>50</xdr:col>
      <xdr:colOff>114300</xdr:colOff>
      <xdr:row>55</xdr:row>
      <xdr:rowOff>35020</xdr:rowOff>
    </xdr:to>
    <xdr:cxnSp macro="">
      <xdr:nvCxnSpPr>
        <xdr:cNvPr id="352" name="直線コネクタ 351"/>
        <xdr:cNvCxnSpPr/>
      </xdr:nvCxnSpPr>
      <xdr:spPr>
        <a:xfrm>
          <a:off x="8750300" y="9315780"/>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31629</xdr:rowOff>
    </xdr:from>
    <xdr:to>
      <xdr:col>45</xdr:col>
      <xdr:colOff>177800</xdr:colOff>
      <xdr:row>54</xdr:row>
      <xdr:rowOff>57480</xdr:rowOff>
    </xdr:to>
    <xdr:cxnSp macro="">
      <xdr:nvCxnSpPr>
        <xdr:cNvPr id="355" name="直線コネクタ 354"/>
        <xdr:cNvCxnSpPr/>
      </xdr:nvCxnSpPr>
      <xdr:spPr>
        <a:xfrm>
          <a:off x="7861300" y="9289929"/>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31629</xdr:rowOff>
    </xdr:from>
    <xdr:to>
      <xdr:col>41</xdr:col>
      <xdr:colOff>50800</xdr:colOff>
      <xdr:row>55</xdr:row>
      <xdr:rowOff>163360</xdr:rowOff>
    </xdr:to>
    <xdr:cxnSp macro="">
      <xdr:nvCxnSpPr>
        <xdr:cNvPr id="358" name="直線コネクタ 357"/>
        <xdr:cNvCxnSpPr/>
      </xdr:nvCxnSpPr>
      <xdr:spPr>
        <a:xfrm flipV="1">
          <a:off x="6972300" y="9289929"/>
          <a:ext cx="889000" cy="3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6414</xdr:rowOff>
    </xdr:from>
    <xdr:to>
      <xdr:col>36</xdr:col>
      <xdr:colOff>165100</xdr:colOff>
      <xdr:row>58</xdr:row>
      <xdr:rowOff>108014</xdr:rowOff>
    </xdr:to>
    <xdr:sp macro="" textlink="">
      <xdr:nvSpPr>
        <xdr:cNvPr id="361" name="フローチャート: 判断 360"/>
        <xdr:cNvSpPr/>
      </xdr:nvSpPr>
      <xdr:spPr>
        <a:xfrm>
          <a:off x="6921500" y="9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99141</xdr:rowOff>
    </xdr:from>
    <xdr:ext cx="469744" cy="259045"/>
    <xdr:sp macro="" textlink="">
      <xdr:nvSpPr>
        <xdr:cNvPr id="362" name="テキスト ボックス 361"/>
        <xdr:cNvSpPr txBox="1"/>
      </xdr:nvSpPr>
      <xdr:spPr>
        <a:xfrm>
          <a:off x="6737428" y="100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163043</xdr:rowOff>
    </xdr:from>
    <xdr:to>
      <xdr:col>55</xdr:col>
      <xdr:colOff>50800</xdr:colOff>
      <xdr:row>55</xdr:row>
      <xdr:rowOff>93193</xdr:rowOff>
    </xdr:to>
    <xdr:sp macro="" textlink="">
      <xdr:nvSpPr>
        <xdr:cNvPr id="368" name="楕円 367"/>
        <xdr:cNvSpPr/>
      </xdr:nvSpPr>
      <xdr:spPr>
        <a:xfrm>
          <a:off x="10426700" y="94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14470</xdr:rowOff>
    </xdr:from>
    <xdr:ext cx="534377" cy="259045"/>
    <xdr:sp macro="" textlink="">
      <xdr:nvSpPr>
        <xdr:cNvPr id="369" name="農林水産業費該当値テキスト"/>
        <xdr:cNvSpPr txBox="1"/>
      </xdr:nvSpPr>
      <xdr:spPr>
        <a:xfrm>
          <a:off x="10528300" y="92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155670</xdr:rowOff>
    </xdr:from>
    <xdr:to>
      <xdr:col>50</xdr:col>
      <xdr:colOff>165100</xdr:colOff>
      <xdr:row>55</xdr:row>
      <xdr:rowOff>85820</xdr:rowOff>
    </xdr:to>
    <xdr:sp macro="" textlink="">
      <xdr:nvSpPr>
        <xdr:cNvPr id="370" name="楕円 369"/>
        <xdr:cNvSpPr/>
      </xdr:nvSpPr>
      <xdr:spPr>
        <a:xfrm>
          <a:off x="95885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102347</xdr:rowOff>
    </xdr:from>
    <xdr:ext cx="534377" cy="259045"/>
    <xdr:sp macro="" textlink="">
      <xdr:nvSpPr>
        <xdr:cNvPr id="371" name="テキスト ボックス 370"/>
        <xdr:cNvSpPr txBox="1"/>
      </xdr:nvSpPr>
      <xdr:spPr>
        <a:xfrm>
          <a:off x="9372111" y="91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6680</xdr:rowOff>
    </xdr:from>
    <xdr:to>
      <xdr:col>46</xdr:col>
      <xdr:colOff>38100</xdr:colOff>
      <xdr:row>54</xdr:row>
      <xdr:rowOff>108280</xdr:rowOff>
    </xdr:to>
    <xdr:sp macro="" textlink="">
      <xdr:nvSpPr>
        <xdr:cNvPr id="372" name="楕円 371"/>
        <xdr:cNvSpPr/>
      </xdr:nvSpPr>
      <xdr:spPr>
        <a:xfrm>
          <a:off x="8699500" y="92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124807</xdr:rowOff>
    </xdr:from>
    <xdr:ext cx="534377" cy="259045"/>
    <xdr:sp macro="" textlink="">
      <xdr:nvSpPr>
        <xdr:cNvPr id="373" name="テキスト ボックス 372"/>
        <xdr:cNvSpPr txBox="1"/>
      </xdr:nvSpPr>
      <xdr:spPr>
        <a:xfrm>
          <a:off x="8483111" y="9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152279</xdr:rowOff>
    </xdr:from>
    <xdr:to>
      <xdr:col>41</xdr:col>
      <xdr:colOff>101600</xdr:colOff>
      <xdr:row>54</xdr:row>
      <xdr:rowOff>82429</xdr:rowOff>
    </xdr:to>
    <xdr:sp macro="" textlink="">
      <xdr:nvSpPr>
        <xdr:cNvPr id="374" name="楕円 373"/>
        <xdr:cNvSpPr/>
      </xdr:nvSpPr>
      <xdr:spPr>
        <a:xfrm>
          <a:off x="7810500" y="92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98956</xdr:rowOff>
    </xdr:from>
    <xdr:ext cx="534377" cy="259045"/>
    <xdr:sp macro="" textlink="">
      <xdr:nvSpPr>
        <xdr:cNvPr id="375" name="テキスト ボックス 374"/>
        <xdr:cNvSpPr txBox="1"/>
      </xdr:nvSpPr>
      <xdr:spPr>
        <a:xfrm>
          <a:off x="7594111" y="9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112560</xdr:rowOff>
    </xdr:from>
    <xdr:to>
      <xdr:col>36</xdr:col>
      <xdr:colOff>165100</xdr:colOff>
      <xdr:row>56</xdr:row>
      <xdr:rowOff>42710</xdr:rowOff>
    </xdr:to>
    <xdr:sp macro="" textlink="">
      <xdr:nvSpPr>
        <xdr:cNvPr id="376" name="楕円 375"/>
        <xdr:cNvSpPr/>
      </xdr:nvSpPr>
      <xdr:spPr>
        <a:xfrm>
          <a:off x="6921500" y="95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59237</xdr:rowOff>
    </xdr:from>
    <xdr:ext cx="534377" cy="259045"/>
    <xdr:sp macro="" textlink="">
      <xdr:nvSpPr>
        <xdr:cNvPr id="377" name="テキスト ボックス 376"/>
        <xdr:cNvSpPr txBox="1"/>
      </xdr:nvSpPr>
      <xdr:spPr>
        <a:xfrm>
          <a:off x="6705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48755</xdr:rowOff>
    </xdr:from>
    <xdr:to>
      <xdr:col>55</xdr:col>
      <xdr:colOff>0</xdr:colOff>
      <xdr:row>77</xdr:row>
      <xdr:rowOff>91827</xdr:rowOff>
    </xdr:to>
    <xdr:cxnSp macro="">
      <xdr:nvCxnSpPr>
        <xdr:cNvPr id="406" name="直線コネクタ 405"/>
        <xdr:cNvCxnSpPr/>
      </xdr:nvCxnSpPr>
      <xdr:spPr>
        <a:xfrm>
          <a:off x="9639300" y="13250405"/>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42297</xdr:rowOff>
    </xdr:from>
    <xdr:to>
      <xdr:col>50</xdr:col>
      <xdr:colOff>114300</xdr:colOff>
      <xdr:row>77</xdr:row>
      <xdr:rowOff>48755</xdr:rowOff>
    </xdr:to>
    <xdr:cxnSp macro="">
      <xdr:nvCxnSpPr>
        <xdr:cNvPr id="409" name="直線コネクタ 408"/>
        <xdr:cNvCxnSpPr/>
      </xdr:nvCxnSpPr>
      <xdr:spPr>
        <a:xfrm>
          <a:off x="8750300" y="13072497"/>
          <a:ext cx="889000" cy="1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xdr:rowOff>
    </xdr:from>
    <xdr:to>
      <xdr:col>45</xdr:col>
      <xdr:colOff>177800</xdr:colOff>
      <xdr:row>76</xdr:row>
      <xdr:rowOff>42297</xdr:rowOff>
    </xdr:to>
    <xdr:cxnSp macro="">
      <xdr:nvCxnSpPr>
        <xdr:cNvPr id="412" name="直線コネクタ 411"/>
        <xdr:cNvCxnSpPr/>
      </xdr:nvCxnSpPr>
      <xdr:spPr>
        <a:xfrm>
          <a:off x="7861300" y="13030225"/>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xdr:rowOff>
    </xdr:from>
    <xdr:to>
      <xdr:col>41</xdr:col>
      <xdr:colOff>50800</xdr:colOff>
      <xdr:row>77</xdr:row>
      <xdr:rowOff>86340</xdr:rowOff>
    </xdr:to>
    <xdr:cxnSp macro="">
      <xdr:nvCxnSpPr>
        <xdr:cNvPr id="415" name="直線コネクタ 414"/>
        <xdr:cNvCxnSpPr/>
      </xdr:nvCxnSpPr>
      <xdr:spPr>
        <a:xfrm flipV="1">
          <a:off x="6972300" y="13030225"/>
          <a:ext cx="889000" cy="25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8" name="フローチャート: 判断 417"/>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9" name="テキスト ボックス 418"/>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41027</xdr:rowOff>
    </xdr:from>
    <xdr:to>
      <xdr:col>55</xdr:col>
      <xdr:colOff>50800</xdr:colOff>
      <xdr:row>77</xdr:row>
      <xdr:rowOff>142627</xdr:rowOff>
    </xdr:to>
    <xdr:sp macro="" textlink="">
      <xdr:nvSpPr>
        <xdr:cNvPr id="425" name="楕円 424"/>
        <xdr:cNvSpPr/>
      </xdr:nvSpPr>
      <xdr:spPr>
        <a:xfrm>
          <a:off x="10426700" y="132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63904</xdr:rowOff>
    </xdr:from>
    <xdr:ext cx="534377" cy="259045"/>
    <xdr:sp macro="" textlink="">
      <xdr:nvSpPr>
        <xdr:cNvPr id="426" name="商工費該当値テキスト"/>
        <xdr:cNvSpPr txBox="1"/>
      </xdr:nvSpPr>
      <xdr:spPr>
        <a:xfrm>
          <a:off x="10528300"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169405</xdr:rowOff>
    </xdr:from>
    <xdr:to>
      <xdr:col>50</xdr:col>
      <xdr:colOff>165100</xdr:colOff>
      <xdr:row>77</xdr:row>
      <xdr:rowOff>99555</xdr:rowOff>
    </xdr:to>
    <xdr:sp macro="" textlink="">
      <xdr:nvSpPr>
        <xdr:cNvPr id="427" name="楕円 426"/>
        <xdr:cNvSpPr/>
      </xdr:nvSpPr>
      <xdr:spPr>
        <a:xfrm>
          <a:off x="9588500" y="131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116082</xdr:rowOff>
    </xdr:from>
    <xdr:ext cx="534377" cy="259045"/>
    <xdr:sp macro="" textlink="">
      <xdr:nvSpPr>
        <xdr:cNvPr id="428" name="テキスト ボックス 427"/>
        <xdr:cNvSpPr txBox="1"/>
      </xdr:nvSpPr>
      <xdr:spPr>
        <a:xfrm>
          <a:off x="9372111" y="129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162947</xdr:rowOff>
    </xdr:from>
    <xdr:to>
      <xdr:col>46</xdr:col>
      <xdr:colOff>38100</xdr:colOff>
      <xdr:row>76</xdr:row>
      <xdr:rowOff>93097</xdr:rowOff>
    </xdr:to>
    <xdr:sp macro="" textlink="">
      <xdr:nvSpPr>
        <xdr:cNvPr id="429" name="楕円 428"/>
        <xdr:cNvSpPr/>
      </xdr:nvSpPr>
      <xdr:spPr>
        <a:xfrm>
          <a:off x="8699500" y="130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109624</xdr:rowOff>
    </xdr:from>
    <xdr:ext cx="534377" cy="259045"/>
    <xdr:sp macro="" textlink="">
      <xdr:nvSpPr>
        <xdr:cNvPr id="430" name="テキスト ボックス 429"/>
        <xdr:cNvSpPr txBox="1"/>
      </xdr:nvSpPr>
      <xdr:spPr>
        <a:xfrm>
          <a:off x="8483111" y="127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120676</xdr:rowOff>
    </xdr:from>
    <xdr:to>
      <xdr:col>41</xdr:col>
      <xdr:colOff>101600</xdr:colOff>
      <xdr:row>76</xdr:row>
      <xdr:rowOff>50825</xdr:rowOff>
    </xdr:to>
    <xdr:sp macro="" textlink="">
      <xdr:nvSpPr>
        <xdr:cNvPr id="431" name="楕円 430"/>
        <xdr:cNvSpPr/>
      </xdr:nvSpPr>
      <xdr:spPr>
        <a:xfrm>
          <a:off x="7810500" y="12979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67353</xdr:rowOff>
    </xdr:from>
    <xdr:ext cx="534377" cy="259045"/>
    <xdr:sp macro="" textlink="">
      <xdr:nvSpPr>
        <xdr:cNvPr id="432" name="テキスト ボックス 431"/>
        <xdr:cNvSpPr txBox="1"/>
      </xdr:nvSpPr>
      <xdr:spPr>
        <a:xfrm>
          <a:off x="7594111" y="127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35540</xdr:rowOff>
    </xdr:from>
    <xdr:to>
      <xdr:col>36</xdr:col>
      <xdr:colOff>165100</xdr:colOff>
      <xdr:row>77</xdr:row>
      <xdr:rowOff>137140</xdr:rowOff>
    </xdr:to>
    <xdr:sp macro="" textlink="">
      <xdr:nvSpPr>
        <xdr:cNvPr id="433" name="楕円 432"/>
        <xdr:cNvSpPr/>
      </xdr:nvSpPr>
      <xdr:spPr>
        <a:xfrm>
          <a:off x="6921500" y="132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153667</xdr:rowOff>
    </xdr:from>
    <xdr:ext cx="534377" cy="259045"/>
    <xdr:sp macro="" textlink="">
      <xdr:nvSpPr>
        <xdr:cNvPr id="434" name="テキスト ボックス 433"/>
        <xdr:cNvSpPr txBox="1"/>
      </xdr:nvSpPr>
      <xdr:spPr>
        <a:xfrm>
          <a:off x="6705111" y="13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104242</xdr:rowOff>
    </xdr:from>
    <xdr:to>
      <xdr:col>55</xdr:col>
      <xdr:colOff>0</xdr:colOff>
      <xdr:row>94</xdr:row>
      <xdr:rowOff>4801</xdr:rowOff>
    </xdr:to>
    <xdr:cxnSp macro="">
      <xdr:nvCxnSpPr>
        <xdr:cNvPr id="463" name="直線コネクタ 462"/>
        <xdr:cNvCxnSpPr/>
      </xdr:nvCxnSpPr>
      <xdr:spPr>
        <a:xfrm flipV="1">
          <a:off x="9639300" y="16049092"/>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4801</xdr:rowOff>
    </xdr:from>
    <xdr:to>
      <xdr:col>50</xdr:col>
      <xdr:colOff>114300</xdr:colOff>
      <xdr:row>95</xdr:row>
      <xdr:rowOff>20269</xdr:rowOff>
    </xdr:to>
    <xdr:cxnSp macro="">
      <xdr:nvCxnSpPr>
        <xdr:cNvPr id="466" name="直線コネクタ 465"/>
        <xdr:cNvCxnSpPr/>
      </xdr:nvCxnSpPr>
      <xdr:spPr>
        <a:xfrm flipV="1">
          <a:off x="8750300" y="16121101"/>
          <a:ext cx="889000" cy="1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20269</xdr:rowOff>
    </xdr:from>
    <xdr:to>
      <xdr:col>45</xdr:col>
      <xdr:colOff>177800</xdr:colOff>
      <xdr:row>95</xdr:row>
      <xdr:rowOff>121158</xdr:rowOff>
    </xdr:to>
    <xdr:cxnSp macro="">
      <xdr:nvCxnSpPr>
        <xdr:cNvPr id="469" name="直線コネクタ 468"/>
        <xdr:cNvCxnSpPr/>
      </xdr:nvCxnSpPr>
      <xdr:spPr>
        <a:xfrm flipV="1">
          <a:off x="7861300" y="16308019"/>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68072</xdr:rowOff>
    </xdr:from>
    <xdr:to>
      <xdr:col>41</xdr:col>
      <xdr:colOff>50800</xdr:colOff>
      <xdr:row>95</xdr:row>
      <xdr:rowOff>121158</xdr:rowOff>
    </xdr:to>
    <xdr:cxnSp macro="">
      <xdr:nvCxnSpPr>
        <xdr:cNvPr id="472" name="直線コネクタ 471"/>
        <xdr:cNvCxnSpPr/>
      </xdr:nvCxnSpPr>
      <xdr:spPr>
        <a:xfrm>
          <a:off x="6972300" y="16355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161506</xdr:rowOff>
    </xdr:from>
    <xdr:to>
      <xdr:col>36</xdr:col>
      <xdr:colOff>165100</xdr:colOff>
      <xdr:row>96</xdr:row>
      <xdr:rowOff>91656</xdr:rowOff>
    </xdr:to>
    <xdr:sp macro="" textlink="">
      <xdr:nvSpPr>
        <xdr:cNvPr id="475" name="フローチャート: 判断 474"/>
        <xdr:cNvSpPr/>
      </xdr:nvSpPr>
      <xdr:spPr>
        <a:xfrm>
          <a:off x="6921500" y="1644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82783</xdr:rowOff>
    </xdr:from>
    <xdr:ext cx="534377" cy="259045"/>
    <xdr:sp macro="" textlink="">
      <xdr:nvSpPr>
        <xdr:cNvPr id="476" name="テキスト ボックス 475"/>
        <xdr:cNvSpPr txBox="1"/>
      </xdr:nvSpPr>
      <xdr:spPr>
        <a:xfrm>
          <a:off x="6705111" y="165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53442</xdr:rowOff>
    </xdr:from>
    <xdr:to>
      <xdr:col>55</xdr:col>
      <xdr:colOff>50800</xdr:colOff>
      <xdr:row>93</xdr:row>
      <xdr:rowOff>155042</xdr:rowOff>
    </xdr:to>
    <xdr:sp macro="" textlink="">
      <xdr:nvSpPr>
        <xdr:cNvPr id="482" name="楕円 481"/>
        <xdr:cNvSpPr/>
      </xdr:nvSpPr>
      <xdr:spPr>
        <a:xfrm>
          <a:off x="10426700" y="159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76319</xdr:rowOff>
    </xdr:from>
    <xdr:ext cx="534377" cy="259045"/>
    <xdr:sp macro="" textlink="">
      <xdr:nvSpPr>
        <xdr:cNvPr id="483" name="土木費該当値テキスト"/>
        <xdr:cNvSpPr txBox="1"/>
      </xdr:nvSpPr>
      <xdr:spPr>
        <a:xfrm>
          <a:off x="10528300" y="158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125451</xdr:rowOff>
    </xdr:from>
    <xdr:to>
      <xdr:col>50</xdr:col>
      <xdr:colOff>165100</xdr:colOff>
      <xdr:row>94</xdr:row>
      <xdr:rowOff>55601</xdr:rowOff>
    </xdr:to>
    <xdr:sp macro="" textlink="">
      <xdr:nvSpPr>
        <xdr:cNvPr id="484" name="楕円 483"/>
        <xdr:cNvSpPr/>
      </xdr:nvSpPr>
      <xdr:spPr>
        <a:xfrm>
          <a:off x="9588500" y="160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72128</xdr:rowOff>
    </xdr:from>
    <xdr:ext cx="534377" cy="259045"/>
    <xdr:sp macro="" textlink="">
      <xdr:nvSpPr>
        <xdr:cNvPr id="485" name="テキスト ボックス 484"/>
        <xdr:cNvSpPr txBox="1"/>
      </xdr:nvSpPr>
      <xdr:spPr>
        <a:xfrm>
          <a:off x="9372111" y="158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140919</xdr:rowOff>
    </xdr:from>
    <xdr:to>
      <xdr:col>46</xdr:col>
      <xdr:colOff>38100</xdr:colOff>
      <xdr:row>95</xdr:row>
      <xdr:rowOff>71069</xdr:rowOff>
    </xdr:to>
    <xdr:sp macro="" textlink="">
      <xdr:nvSpPr>
        <xdr:cNvPr id="486" name="楕円 485"/>
        <xdr:cNvSpPr/>
      </xdr:nvSpPr>
      <xdr:spPr>
        <a:xfrm>
          <a:off x="8699500" y="162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87596</xdr:rowOff>
    </xdr:from>
    <xdr:ext cx="534377" cy="259045"/>
    <xdr:sp macro="" textlink="">
      <xdr:nvSpPr>
        <xdr:cNvPr id="487" name="テキスト ボックス 486"/>
        <xdr:cNvSpPr txBox="1"/>
      </xdr:nvSpPr>
      <xdr:spPr>
        <a:xfrm>
          <a:off x="8483111" y="160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70358</xdr:rowOff>
    </xdr:from>
    <xdr:to>
      <xdr:col>41</xdr:col>
      <xdr:colOff>101600</xdr:colOff>
      <xdr:row>96</xdr:row>
      <xdr:rowOff>508</xdr:rowOff>
    </xdr:to>
    <xdr:sp macro="" textlink="">
      <xdr:nvSpPr>
        <xdr:cNvPr id="488" name="楕円 487"/>
        <xdr:cNvSpPr/>
      </xdr:nvSpPr>
      <xdr:spPr>
        <a:xfrm>
          <a:off x="7810500" y="163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163085</xdr:rowOff>
    </xdr:from>
    <xdr:ext cx="534377" cy="259045"/>
    <xdr:sp macro="" textlink="">
      <xdr:nvSpPr>
        <xdr:cNvPr id="489" name="テキスト ボックス 488"/>
        <xdr:cNvSpPr txBox="1"/>
      </xdr:nvSpPr>
      <xdr:spPr>
        <a:xfrm>
          <a:off x="7594111" y="164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17272</xdr:rowOff>
    </xdr:from>
    <xdr:to>
      <xdr:col>36</xdr:col>
      <xdr:colOff>165100</xdr:colOff>
      <xdr:row>95</xdr:row>
      <xdr:rowOff>118872</xdr:rowOff>
    </xdr:to>
    <xdr:sp macro="" textlink="">
      <xdr:nvSpPr>
        <xdr:cNvPr id="490" name="楕円 489"/>
        <xdr:cNvSpPr/>
      </xdr:nvSpPr>
      <xdr:spPr>
        <a:xfrm>
          <a:off x="6921500" y="163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135399</xdr:rowOff>
    </xdr:from>
    <xdr:ext cx="534377" cy="259045"/>
    <xdr:sp macro="" textlink="">
      <xdr:nvSpPr>
        <xdr:cNvPr id="491" name="テキスト ボックス 490"/>
        <xdr:cNvSpPr txBox="1"/>
      </xdr:nvSpPr>
      <xdr:spPr>
        <a:xfrm>
          <a:off x="6705111" y="160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111674</xdr:rowOff>
    </xdr:from>
    <xdr:to>
      <xdr:col>85</xdr:col>
      <xdr:colOff>127000</xdr:colOff>
      <xdr:row>37</xdr:row>
      <xdr:rowOff>3637</xdr:rowOff>
    </xdr:to>
    <xdr:cxnSp macro="">
      <xdr:nvCxnSpPr>
        <xdr:cNvPr id="519" name="直線コネクタ 518"/>
        <xdr:cNvCxnSpPr/>
      </xdr:nvCxnSpPr>
      <xdr:spPr>
        <a:xfrm flipV="1">
          <a:off x="15481300" y="6283874"/>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158079</xdr:rowOff>
    </xdr:from>
    <xdr:to>
      <xdr:col>81</xdr:col>
      <xdr:colOff>50800</xdr:colOff>
      <xdr:row>37</xdr:row>
      <xdr:rowOff>3637</xdr:rowOff>
    </xdr:to>
    <xdr:cxnSp macro="">
      <xdr:nvCxnSpPr>
        <xdr:cNvPr id="522" name="直線コネクタ 521"/>
        <xdr:cNvCxnSpPr/>
      </xdr:nvCxnSpPr>
      <xdr:spPr>
        <a:xfrm>
          <a:off x="14592300" y="6330279"/>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161371</xdr:rowOff>
    </xdr:from>
    <xdr:to>
      <xdr:col>76</xdr:col>
      <xdr:colOff>114300</xdr:colOff>
      <xdr:row>36</xdr:row>
      <xdr:rowOff>158079</xdr:rowOff>
    </xdr:to>
    <xdr:cxnSp macro="">
      <xdr:nvCxnSpPr>
        <xdr:cNvPr id="525" name="直線コネクタ 524"/>
        <xdr:cNvCxnSpPr/>
      </xdr:nvCxnSpPr>
      <xdr:spPr>
        <a:xfrm>
          <a:off x="13703300" y="6162121"/>
          <a:ext cx="889000" cy="1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114554</xdr:rowOff>
    </xdr:from>
    <xdr:to>
      <xdr:col>71</xdr:col>
      <xdr:colOff>177800</xdr:colOff>
      <xdr:row>35</xdr:row>
      <xdr:rowOff>161371</xdr:rowOff>
    </xdr:to>
    <xdr:cxnSp macro="">
      <xdr:nvCxnSpPr>
        <xdr:cNvPr id="528" name="直線コネクタ 527"/>
        <xdr:cNvCxnSpPr/>
      </xdr:nvCxnSpPr>
      <xdr:spPr>
        <a:xfrm>
          <a:off x="12814300" y="6115304"/>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31" name="フローチャート: 判断 530"/>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32" name="テキスト ボックス 531"/>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60874</xdr:rowOff>
    </xdr:from>
    <xdr:to>
      <xdr:col>85</xdr:col>
      <xdr:colOff>177800</xdr:colOff>
      <xdr:row>36</xdr:row>
      <xdr:rowOff>162474</xdr:rowOff>
    </xdr:to>
    <xdr:sp macro="" textlink="">
      <xdr:nvSpPr>
        <xdr:cNvPr id="538" name="楕円 537"/>
        <xdr:cNvSpPr/>
      </xdr:nvSpPr>
      <xdr:spPr>
        <a:xfrm>
          <a:off x="16268700" y="62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39301</xdr:rowOff>
    </xdr:from>
    <xdr:ext cx="534377" cy="259045"/>
    <xdr:sp macro="" textlink="">
      <xdr:nvSpPr>
        <xdr:cNvPr id="539" name="消防費該当値テキスト"/>
        <xdr:cNvSpPr txBox="1"/>
      </xdr:nvSpPr>
      <xdr:spPr>
        <a:xfrm>
          <a:off x="16370300" y="62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124287</xdr:rowOff>
    </xdr:from>
    <xdr:to>
      <xdr:col>81</xdr:col>
      <xdr:colOff>101600</xdr:colOff>
      <xdr:row>37</xdr:row>
      <xdr:rowOff>54437</xdr:rowOff>
    </xdr:to>
    <xdr:sp macro="" textlink="">
      <xdr:nvSpPr>
        <xdr:cNvPr id="540" name="楕円 539"/>
        <xdr:cNvSpPr/>
      </xdr:nvSpPr>
      <xdr:spPr>
        <a:xfrm>
          <a:off x="15430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45564</xdr:rowOff>
    </xdr:from>
    <xdr:ext cx="534377" cy="259045"/>
    <xdr:sp macro="" textlink="">
      <xdr:nvSpPr>
        <xdr:cNvPr id="541" name="テキスト ボックス 540"/>
        <xdr:cNvSpPr txBox="1"/>
      </xdr:nvSpPr>
      <xdr:spPr>
        <a:xfrm>
          <a:off x="15214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107279</xdr:rowOff>
    </xdr:from>
    <xdr:to>
      <xdr:col>76</xdr:col>
      <xdr:colOff>165100</xdr:colOff>
      <xdr:row>37</xdr:row>
      <xdr:rowOff>37429</xdr:rowOff>
    </xdr:to>
    <xdr:sp macro="" textlink="">
      <xdr:nvSpPr>
        <xdr:cNvPr id="542" name="楕円 541"/>
        <xdr:cNvSpPr/>
      </xdr:nvSpPr>
      <xdr:spPr>
        <a:xfrm>
          <a:off x="14541500" y="62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28556</xdr:rowOff>
    </xdr:from>
    <xdr:ext cx="534377" cy="259045"/>
    <xdr:sp macro="" textlink="">
      <xdr:nvSpPr>
        <xdr:cNvPr id="543" name="テキスト ボックス 542"/>
        <xdr:cNvSpPr txBox="1"/>
      </xdr:nvSpPr>
      <xdr:spPr>
        <a:xfrm>
          <a:off x="14325111" y="63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110571</xdr:rowOff>
    </xdr:from>
    <xdr:to>
      <xdr:col>72</xdr:col>
      <xdr:colOff>38100</xdr:colOff>
      <xdr:row>36</xdr:row>
      <xdr:rowOff>40721</xdr:rowOff>
    </xdr:to>
    <xdr:sp macro="" textlink="">
      <xdr:nvSpPr>
        <xdr:cNvPr id="544" name="楕円 543"/>
        <xdr:cNvSpPr/>
      </xdr:nvSpPr>
      <xdr:spPr>
        <a:xfrm>
          <a:off x="13652500" y="6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57248</xdr:rowOff>
    </xdr:from>
    <xdr:ext cx="534377" cy="259045"/>
    <xdr:sp macro="" textlink="">
      <xdr:nvSpPr>
        <xdr:cNvPr id="545" name="テキスト ボックス 544"/>
        <xdr:cNvSpPr txBox="1"/>
      </xdr:nvSpPr>
      <xdr:spPr>
        <a:xfrm>
          <a:off x="13436111" y="58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63754</xdr:rowOff>
    </xdr:from>
    <xdr:to>
      <xdr:col>67</xdr:col>
      <xdr:colOff>101600</xdr:colOff>
      <xdr:row>35</xdr:row>
      <xdr:rowOff>165354</xdr:rowOff>
    </xdr:to>
    <xdr:sp macro="" textlink="">
      <xdr:nvSpPr>
        <xdr:cNvPr id="546" name="楕円 545"/>
        <xdr:cNvSpPr/>
      </xdr:nvSpPr>
      <xdr:spPr>
        <a:xfrm>
          <a:off x="12763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10431</xdr:rowOff>
    </xdr:from>
    <xdr:ext cx="534377" cy="259045"/>
    <xdr:sp macro="" textlink="">
      <xdr:nvSpPr>
        <xdr:cNvPr id="547" name="テキスト ボックス 546"/>
        <xdr:cNvSpPr txBox="1"/>
      </xdr:nvSpPr>
      <xdr:spPr>
        <a:xfrm>
          <a:off x="12547111" y="5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3873</xdr:rowOff>
    </xdr:from>
    <xdr:to>
      <xdr:col>85</xdr:col>
      <xdr:colOff>127000</xdr:colOff>
      <xdr:row>56</xdr:row>
      <xdr:rowOff>44850</xdr:rowOff>
    </xdr:to>
    <xdr:cxnSp macro="">
      <xdr:nvCxnSpPr>
        <xdr:cNvPr id="577" name="直線コネクタ 576"/>
        <xdr:cNvCxnSpPr/>
      </xdr:nvCxnSpPr>
      <xdr:spPr>
        <a:xfrm>
          <a:off x="15481300" y="9433623"/>
          <a:ext cx="838200" cy="2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77845</xdr:rowOff>
    </xdr:from>
    <xdr:to>
      <xdr:col>81</xdr:col>
      <xdr:colOff>50800</xdr:colOff>
      <xdr:row>55</xdr:row>
      <xdr:rowOff>3873</xdr:rowOff>
    </xdr:to>
    <xdr:cxnSp macro="">
      <xdr:nvCxnSpPr>
        <xdr:cNvPr id="580" name="直線コネクタ 579"/>
        <xdr:cNvCxnSpPr/>
      </xdr:nvCxnSpPr>
      <xdr:spPr>
        <a:xfrm>
          <a:off x="14592300" y="9336145"/>
          <a:ext cx="889000" cy="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77845</xdr:rowOff>
    </xdr:from>
    <xdr:to>
      <xdr:col>76</xdr:col>
      <xdr:colOff>114300</xdr:colOff>
      <xdr:row>55</xdr:row>
      <xdr:rowOff>86360</xdr:rowOff>
    </xdr:to>
    <xdr:cxnSp macro="">
      <xdr:nvCxnSpPr>
        <xdr:cNvPr id="583" name="直線コネクタ 582"/>
        <xdr:cNvCxnSpPr/>
      </xdr:nvCxnSpPr>
      <xdr:spPr>
        <a:xfrm flipV="1">
          <a:off x="13703300" y="9336145"/>
          <a:ext cx="889000" cy="1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86360</xdr:rowOff>
    </xdr:from>
    <xdr:to>
      <xdr:col>71</xdr:col>
      <xdr:colOff>177800</xdr:colOff>
      <xdr:row>56</xdr:row>
      <xdr:rowOff>78931</xdr:rowOff>
    </xdr:to>
    <xdr:cxnSp macro="">
      <xdr:nvCxnSpPr>
        <xdr:cNvPr id="586" name="直線コネクタ 585"/>
        <xdr:cNvCxnSpPr/>
      </xdr:nvCxnSpPr>
      <xdr:spPr>
        <a:xfrm flipV="1">
          <a:off x="12814300" y="9516110"/>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0" name="テキスト ボックス 589"/>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165500</xdr:rowOff>
    </xdr:from>
    <xdr:to>
      <xdr:col>85</xdr:col>
      <xdr:colOff>177800</xdr:colOff>
      <xdr:row>56</xdr:row>
      <xdr:rowOff>95650</xdr:rowOff>
    </xdr:to>
    <xdr:sp macro="" textlink="">
      <xdr:nvSpPr>
        <xdr:cNvPr id="596" name="楕円 595"/>
        <xdr:cNvSpPr/>
      </xdr:nvSpPr>
      <xdr:spPr>
        <a:xfrm>
          <a:off x="16268700" y="95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143927</xdr:rowOff>
    </xdr:from>
    <xdr:ext cx="534377" cy="259045"/>
    <xdr:sp macro="" textlink="">
      <xdr:nvSpPr>
        <xdr:cNvPr id="597" name="教育費該当値テキスト"/>
        <xdr:cNvSpPr txBox="1"/>
      </xdr:nvSpPr>
      <xdr:spPr>
        <a:xfrm>
          <a:off x="16370300" y="95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124523</xdr:rowOff>
    </xdr:from>
    <xdr:to>
      <xdr:col>81</xdr:col>
      <xdr:colOff>101600</xdr:colOff>
      <xdr:row>55</xdr:row>
      <xdr:rowOff>54673</xdr:rowOff>
    </xdr:to>
    <xdr:sp macro="" textlink="">
      <xdr:nvSpPr>
        <xdr:cNvPr id="598" name="楕円 597"/>
        <xdr:cNvSpPr/>
      </xdr:nvSpPr>
      <xdr:spPr>
        <a:xfrm>
          <a:off x="15430500" y="93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71200</xdr:rowOff>
    </xdr:from>
    <xdr:ext cx="534377" cy="259045"/>
    <xdr:sp macro="" textlink="">
      <xdr:nvSpPr>
        <xdr:cNvPr id="599" name="テキスト ボックス 598"/>
        <xdr:cNvSpPr txBox="1"/>
      </xdr:nvSpPr>
      <xdr:spPr>
        <a:xfrm>
          <a:off x="15214111" y="91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27045</xdr:rowOff>
    </xdr:from>
    <xdr:to>
      <xdr:col>76</xdr:col>
      <xdr:colOff>165100</xdr:colOff>
      <xdr:row>54</xdr:row>
      <xdr:rowOff>128645</xdr:rowOff>
    </xdr:to>
    <xdr:sp macro="" textlink="">
      <xdr:nvSpPr>
        <xdr:cNvPr id="600" name="楕円 599"/>
        <xdr:cNvSpPr/>
      </xdr:nvSpPr>
      <xdr:spPr>
        <a:xfrm>
          <a:off x="14541500" y="9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145172</xdr:rowOff>
    </xdr:from>
    <xdr:ext cx="534377" cy="259045"/>
    <xdr:sp macro="" textlink="">
      <xdr:nvSpPr>
        <xdr:cNvPr id="601" name="テキスト ボックス 600"/>
        <xdr:cNvSpPr txBox="1"/>
      </xdr:nvSpPr>
      <xdr:spPr>
        <a:xfrm>
          <a:off x="14325111" y="90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35560</xdr:rowOff>
    </xdr:from>
    <xdr:to>
      <xdr:col>72</xdr:col>
      <xdr:colOff>38100</xdr:colOff>
      <xdr:row>55</xdr:row>
      <xdr:rowOff>137160</xdr:rowOff>
    </xdr:to>
    <xdr:sp macro="" textlink="">
      <xdr:nvSpPr>
        <xdr:cNvPr id="602" name="楕円 601"/>
        <xdr:cNvSpPr/>
      </xdr:nvSpPr>
      <xdr:spPr>
        <a:xfrm>
          <a:off x="13652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153687</xdr:rowOff>
    </xdr:from>
    <xdr:ext cx="534377" cy="259045"/>
    <xdr:sp macro="" textlink="">
      <xdr:nvSpPr>
        <xdr:cNvPr id="603" name="テキスト ボックス 602"/>
        <xdr:cNvSpPr txBox="1"/>
      </xdr:nvSpPr>
      <xdr:spPr>
        <a:xfrm>
          <a:off x="13436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28131</xdr:rowOff>
    </xdr:from>
    <xdr:to>
      <xdr:col>67</xdr:col>
      <xdr:colOff>101600</xdr:colOff>
      <xdr:row>56</xdr:row>
      <xdr:rowOff>129731</xdr:rowOff>
    </xdr:to>
    <xdr:sp macro="" textlink="">
      <xdr:nvSpPr>
        <xdr:cNvPr id="604" name="楕円 603"/>
        <xdr:cNvSpPr/>
      </xdr:nvSpPr>
      <xdr:spPr>
        <a:xfrm>
          <a:off x="12763500" y="9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120858</xdr:rowOff>
    </xdr:from>
    <xdr:ext cx="534377" cy="259045"/>
    <xdr:sp macro="" textlink="">
      <xdr:nvSpPr>
        <xdr:cNvPr id="605" name="テキスト ボックス 604"/>
        <xdr:cNvSpPr txBox="1"/>
      </xdr:nvSpPr>
      <xdr:spPr>
        <a:xfrm>
          <a:off x="12547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127346</xdr:rowOff>
    </xdr:from>
    <xdr:to>
      <xdr:col>85</xdr:col>
      <xdr:colOff>127000</xdr:colOff>
      <xdr:row>78</xdr:row>
      <xdr:rowOff>128516</xdr:rowOff>
    </xdr:to>
    <xdr:cxnSp macro="">
      <xdr:nvCxnSpPr>
        <xdr:cNvPr id="632" name="直線コネクタ 631"/>
        <xdr:cNvCxnSpPr/>
      </xdr:nvCxnSpPr>
      <xdr:spPr>
        <a:xfrm flipV="1">
          <a:off x="15481300" y="13500446"/>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128516</xdr:rowOff>
    </xdr:from>
    <xdr:to>
      <xdr:col>81</xdr:col>
      <xdr:colOff>50800</xdr:colOff>
      <xdr:row>78</xdr:row>
      <xdr:rowOff>139700</xdr:rowOff>
    </xdr:to>
    <xdr:cxnSp macro="">
      <xdr:nvCxnSpPr>
        <xdr:cNvPr id="635" name="直線コネクタ 634"/>
        <xdr:cNvCxnSpPr/>
      </xdr:nvCxnSpPr>
      <xdr:spPr>
        <a:xfrm flipV="1">
          <a:off x="14592300" y="13501616"/>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139681</xdr:rowOff>
    </xdr:from>
    <xdr:to>
      <xdr:col>76</xdr:col>
      <xdr:colOff>114300</xdr:colOff>
      <xdr:row>78</xdr:row>
      <xdr:rowOff>139700</xdr:rowOff>
    </xdr:to>
    <xdr:cxnSp macro="">
      <xdr:nvCxnSpPr>
        <xdr:cNvPr id="638" name="直線コネクタ 637"/>
        <xdr:cNvCxnSpPr/>
      </xdr:nvCxnSpPr>
      <xdr:spPr>
        <a:xfrm>
          <a:off x="13703300" y="13512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110001</xdr:rowOff>
    </xdr:from>
    <xdr:to>
      <xdr:col>71</xdr:col>
      <xdr:colOff>177800</xdr:colOff>
      <xdr:row>78</xdr:row>
      <xdr:rowOff>139681</xdr:rowOff>
    </xdr:to>
    <xdr:cxnSp macro="">
      <xdr:nvCxnSpPr>
        <xdr:cNvPr id="641" name="直線コネクタ 640"/>
        <xdr:cNvCxnSpPr/>
      </xdr:nvCxnSpPr>
      <xdr:spPr>
        <a:xfrm>
          <a:off x="12814300" y="1348310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82618</xdr:rowOff>
    </xdr:from>
    <xdr:to>
      <xdr:col>67</xdr:col>
      <xdr:colOff>101600</xdr:colOff>
      <xdr:row>79</xdr:row>
      <xdr:rowOff>12768</xdr:rowOff>
    </xdr:to>
    <xdr:sp macro="" textlink="">
      <xdr:nvSpPr>
        <xdr:cNvPr id="644" name="フローチャート: 判断 643"/>
        <xdr:cNvSpPr/>
      </xdr:nvSpPr>
      <xdr:spPr>
        <a:xfrm>
          <a:off x="12763500" y="1345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3895</xdr:rowOff>
    </xdr:from>
    <xdr:ext cx="378565" cy="259045"/>
    <xdr:sp macro="" textlink="">
      <xdr:nvSpPr>
        <xdr:cNvPr id="645" name="テキスト ボックス 644"/>
        <xdr:cNvSpPr txBox="1"/>
      </xdr:nvSpPr>
      <xdr:spPr>
        <a:xfrm>
          <a:off x="12625017" y="1354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76546</xdr:rowOff>
    </xdr:from>
    <xdr:to>
      <xdr:col>85</xdr:col>
      <xdr:colOff>177800</xdr:colOff>
      <xdr:row>79</xdr:row>
      <xdr:rowOff>6696</xdr:rowOff>
    </xdr:to>
    <xdr:sp macro="" textlink="">
      <xdr:nvSpPr>
        <xdr:cNvPr id="651" name="楕円 650"/>
        <xdr:cNvSpPr/>
      </xdr:nvSpPr>
      <xdr:spPr>
        <a:xfrm>
          <a:off x="16268700" y="13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77716</xdr:rowOff>
    </xdr:from>
    <xdr:to>
      <xdr:col>81</xdr:col>
      <xdr:colOff>101600</xdr:colOff>
      <xdr:row>79</xdr:row>
      <xdr:rowOff>7866</xdr:rowOff>
    </xdr:to>
    <xdr:sp macro="" textlink="">
      <xdr:nvSpPr>
        <xdr:cNvPr id="653" name="楕円 652"/>
        <xdr:cNvSpPr/>
      </xdr:nvSpPr>
      <xdr:spPr>
        <a:xfrm>
          <a:off x="15430500" y="13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170443</xdr:rowOff>
    </xdr:from>
    <xdr:ext cx="469744" cy="259045"/>
    <xdr:sp macro="" textlink="">
      <xdr:nvSpPr>
        <xdr:cNvPr id="654" name="テキスト ボックス 653"/>
        <xdr:cNvSpPr txBox="1"/>
      </xdr:nvSpPr>
      <xdr:spPr>
        <a:xfrm>
          <a:off x="15246428" y="135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7" name="楕円 656"/>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8" name="テキスト ボックス 657"/>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59201</xdr:rowOff>
    </xdr:from>
    <xdr:to>
      <xdr:col>67</xdr:col>
      <xdr:colOff>101600</xdr:colOff>
      <xdr:row>78</xdr:row>
      <xdr:rowOff>160801</xdr:rowOff>
    </xdr:to>
    <xdr:sp macro="" textlink="">
      <xdr:nvSpPr>
        <xdr:cNvPr id="659" name="楕円 658"/>
        <xdr:cNvSpPr/>
      </xdr:nvSpPr>
      <xdr:spPr>
        <a:xfrm>
          <a:off x="12763500" y="134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5878</xdr:rowOff>
    </xdr:from>
    <xdr:ext cx="469744" cy="259045"/>
    <xdr:sp macro="" textlink="">
      <xdr:nvSpPr>
        <xdr:cNvPr id="660" name="テキスト ボックス 659"/>
        <xdr:cNvSpPr txBox="1"/>
      </xdr:nvSpPr>
      <xdr:spPr>
        <a:xfrm>
          <a:off x="12579428" y="132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3708</xdr:rowOff>
    </xdr:from>
    <xdr:to>
      <xdr:col>85</xdr:col>
      <xdr:colOff>127000</xdr:colOff>
      <xdr:row>95</xdr:row>
      <xdr:rowOff>18542</xdr:rowOff>
    </xdr:to>
    <xdr:cxnSp macro="">
      <xdr:nvCxnSpPr>
        <xdr:cNvPr id="689" name="直線コネクタ 688"/>
        <xdr:cNvCxnSpPr/>
      </xdr:nvCxnSpPr>
      <xdr:spPr>
        <a:xfrm>
          <a:off x="15481300" y="16291458"/>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166269</xdr:rowOff>
    </xdr:from>
    <xdr:to>
      <xdr:col>81</xdr:col>
      <xdr:colOff>50800</xdr:colOff>
      <xdr:row>95</xdr:row>
      <xdr:rowOff>3708</xdr:rowOff>
    </xdr:to>
    <xdr:cxnSp macro="">
      <xdr:nvCxnSpPr>
        <xdr:cNvPr id="692" name="直線コネクタ 691"/>
        <xdr:cNvCxnSpPr/>
      </xdr:nvCxnSpPr>
      <xdr:spPr>
        <a:xfrm>
          <a:off x="14592300" y="1628256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150710</xdr:rowOff>
    </xdr:from>
    <xdr:to>
      <xdr:col>76</xdr:col>
      <xdr:colOff>114300</xdr:colOff>
      <xdr:row>94</xdr:row>
      <xdr:rowOff>166269</xdr:rowOff>
    </xdr:to>
    <xdr:cxnSp macro="">
      <xdr:nvCxnSpPr>
        <xdr:cNvPr id="695" name="直線コネクタ 694"/>
        <xdr:cNvCxnSpPr/>
      </xdr:nvCxnSpPr>
      <xdr:spPr>
        <a:xfrm>
          <a:off x="13703300" y="16267010"/>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150710</xdr:rowOff>
    </xdr:from>
    <xdr:to>
      <xdr:col>71</xdr:col>
      <xdr:colOff>177800</xdr:colOff>
      <xdr:row>94</xdr:row>
      <xdr:rowOff>161734</xdr:rowOff>
    </xdr:to>
    <xdr:cxnSp macro="">
      <xdr:nvCxnSpPr>
        <xdr:cNvPr id="698" name="直線コネクタ 697"/>
        <xdr:cNvCxnSpPr/>
      </xdr:nvCxnSpPr>
      <xdr:spPr>
        <a:xfrm flipV="1">
          <a:off x="12814300" y="16267010"/>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18478</xdr:rowOff>
    </xdr:from>
    <xdr:to>
      <xdr:col>67</xdr:col>
      <xdr:colOff>101600</xdr:colOff>
      <xdr:row>96</xdr:row>
      <xdr:rowOff>120078</xdr:rowOff>
    </xdr:to>
    <xdr:sp macro="" textlink="">
      <xdr:nvSpPr>
        <xdr:cNvPr id="701" name="フローチャート: 判断 700"/>
        <xdr:cNvSpPr/>
      </xdr:nvSpPr>
      <xdr:spPr>
        <a:xfrm>
          <a:off x="12763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111205</xdr:rowOff>
    </xdr:from>
    <xdr:ext cx="534377" cy="259045"/>
    <xdr:sp macro="" textlink="">
      <xdr:nvSpPr>
        <xdr:cNvPr id="702" name="テキスト ボックス 701"/>
        <xdr:cNvSpPr txBox="1"/>
      </xdr:nvSpPr>
      <xdr:spPr>
        <a:xfrm>
          <a:off x="12547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139192</xdr:rowOff>
    </xdr:from>
    <xdr:to>
      <xdr:col>85</xdr:col>
      <xdr:colOff>177800</xdr:colOff>
      <xdr:row>95</xdr:row>
      <xdr:rowOff>69342</xdr:rowOff>
    </xdr:to>
    <xdr:sp macro="" textlink="">
      <xdr:nvSpPr>
        <xdr:cNvPr id="708" name="楕円 707"/>
        <xdr:cNvSpPr/>
      </xdr:nvSpPr>
      <xdr:spPr>
        <a:xfrm>
          <a:off x="162687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162069</xdr:rowOff>
    </xdr:from>
    <xdr:ext cx="534377" cy="259045"/>
    <xdr:sp macro="" textlink="">
      <xdr:nvSpPr>
        <xdr:cNvPr id="709" name="公債費該当値テキスト"/>
        <xdr:cNvSpPr txBox="1"/>
      </xdr:nvSpPr>
      <xdr:spPr>
        <a:xfrm>
          <a:off x="16370300" y="161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124358</xdr:rowOff>
    </xdr:from>
    <xdr:to>
      <xdr:col>81</xdr:col>
      <xdr:colOff>101600</xdr:colOff>
      <xdr:row>95</xdr:row>
      <xdr:rowOff>54508</xdr:rowOff>
    </xdr:to>
    <xdr:sp macro="" textlink="">
      <xdr:nvSpPr>
        <xdr:cNvPr id="710" name="楕円 709"/>
        <xdr:cNvSpPr/>
      </xdr:nvSpPr>
      <xdr:spPr>
        <a:xfrm>
          <a:off x="15430500" y="162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71035</xdr:rowOff>
    </xdr:from>
    <xdr:ext cx="534377" cy="259045"/>
    <xdr:sp macro="" textlink="">
      <xdr:nvSpPr>
        <xdr:cNvPr id="711" name="テキスト ボックス 710"/>
        <xdr:cNvSpPr txBox="1"/>
      </xdr:nvSpPr>
      <xdr:spPr>
        <a:xfrm>
          <a:off x="15214111" y="16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115469</xdr:rowOff>
    </xdr:from>
    <xdr:to>
      <xdr:col>76</xdr:col>
      <xdr:colOff>165100</xdr:colOff>
      <xdr:row>95</xdr:row>
      <xdr:rowOff>45619</xdr:rowOff>
    </xdr:to>
    <xdr:sp macro="" textlink="">
      <xdr:nvSpPr>
        <xdr:cNvPr id="712" name="楕円 711"/>
        <xdr:cNvSpPr/>
      </xdr:nvSpPr>
      <xdr:spPr>
        <a:xfrm>
          <a:off x="14541500" y="16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62146</xdr:rowOff>
    </xdr:from>
    <xdr:ext cx="534377" cy="259045"/>
    <xdr:sp macro="" textlink="">
      <xdr:nvSpPr>
        <xdr:cNvPr id="713" name="テキスト ボックス 712"/>
        <xdr:cNvSpPr txBox="1"/>
      </xdr:nvSpPr>
      <xdr:spPr>
        <a:xfrm>
          <a:off x="14325111" y="160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99910</xdr:rowOff>
    </xdr:from>
    <xdr:to>
      <xdr:col>72</xdr:col>
      <xdr:colOff>38100</xdr:colOff>
      <xdr:row>95</xdr:row>
      <xdr:rowOff>30060</xdr:rowOff>
    </xdr:to>
    <xdr:sp macro="" textlink="">
      <xdr:nvSpPr>
        <xdr:cNvPr id="714" name="楕円 713"/>
        <xdr:cNvSpPr/>
      </xdr:nvSpPr>
      <xdr:spPr>
        <a:xfrm>
          <a:off x="13652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46587</xdr:rowOff>
    </xdr:from>
    <xdr:ext cx="534377" cy="259045"/>
    <xdr:sp macro="" textlink="">
      <xdr:nvSpPr>
        <xdr:cNvPr id="715" name="テキスト ボックス 714"/>
        <xdr:cNvSpPr txBox="1"/>
      </xdr:nvSpPr>
      <xdr:spPr>
        <a:xfrm>
          <a:off x="13436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110934</xdr:rowOff>
    </xdr:from>
    <xdr:to>
      <xdr:col>67</xdr:col>
      <xdr:colOff>101600</xdr:colOff>
      <xdr:row>95</xdr:row>
      <xdr:rowOff>41084</xdr:rowOff>
    </xdr:to>
    <xdr:sp macro="" textlink="">
      <xdr:nvSpPr>
        <xdr:cNvPr id="716" name="楕円 715"/>
        <xdr:cNvSpPr/>
      </xdr:nvSpPr>
      <xdr:spPr>
        <a:xfrm>
          <a:off x="12763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57611</xdr:rowOff>
    </xdr:from>
    <xdr:ext cx="534377" cy="259045"/>
    <xdr:sp macro="" textlink="">
      <xdr:nvSpPr>
        <xdr:cNvPr id="717" name="テキスト ボックス 716"/>
        <xdr:cNvSpPr txBox="1"/>
      </xdr:nvSpPr>
      <xdr:spPr>
        <a:xfrm>
          <a:off x="12547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120040</xdr:rowOff>
    </xdr:from>
    <xdr:to>
      <xdr:col>116</xdr:col>
      <xdr:colOff>63500</xdr:colOff>
      <xdr:row>38</xdr:row>
      <xdr:rowOff>139700</xdr:rowOff>
    </xdr:to>
    <xdr:cxnSp macro="">
      <xdr:nvCxnSpPr>
        <xdr:cNvPr id="744" name="直線コネクタ 743"/>
        <xdr:cNvCxnSpPr/>
      </xdr:nvCxnSpPr>
      <xdr:spPr>
        <a:xfrm>
          <a:off x="21323300" y="5777890"/>
          <a:ext cx="838200" cy="8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120040</xdr:rowOff>
    </xdr:from>
    <xdr:to>
      <xdr:col>111</xdr:col>
      <xdr:colOff>177800</xdr:colOff>
      <xdr:row>38</xdr:row>
      <xdr:rowOff>139700</xdr:rowOff>
    </xdr:to>
    <xdr:cxnSp macro="">
      <xdr:nvCxnSpPr>
        <xdr:cNvPr id="747" name="直線コネクタ 746"/>
        <xdr:cNvCxnSpPr/>
      </xdr:nvCxnSpPr>
      <xdr:spPr>
        <a:xfrm flipV="1">
          <a:off x="20434300" y="5777890"/>
          <a:ext cx="889000" cy="8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141300</xdr:rowOff>
    </xdr:from>
    <xdr:to>
      <xdr:col>102</xdr:col>
      <xdr:colOff>114300</xdr:colOff>
      <xdr:row>38</xdr:row>
      <xdr:rowOff>139700</xdr:rowOff>
    </xdr:to>
    <xdr:cxnSp macro="">
      <xdr:nvCxnSpPr>
        <xdr:cNvPr id="753" name="直線コネクタ 752"/>
        <xdr:cNvCxnSpPr/>
      </xdr:nvCxnSpPr>
      <xdr:spPr>
        <a:xfrm>
          <a:off x="18656300" y="6142050"/>
          <a:ext cx="889000" cy="5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6" name="フローチャート: 判断 755"/>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134993</xdr:rowOff>
    </xdr:from>
    <xdr:ext cx="378565" cy="259045"/>
    <xdr:sp macro="" textlink="">
      <xdr:nvSpPr>
        <xdr:cNvPr id="757" name="テキスト ボックス 756"/>
        <xdr:cNvSpPr txBox="1"/>
      </xdr:nvSpPr>
      <xdr:spPr>
        <a:xfrm>
          <a:off x="18467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69240</xdr:rowOff>
    </xdr:from>
    <xdr:to>
      <xdr:col>112</xdr:col>
      <xdr:colOff>38100</xdr:colOff>
      <xdr:row>33</xdr:row>
      <xdr:rowOff>170840</xdr:rowOff>
    </xdr:to>
    <xdr:sp macro="" textlink="">
      <xdr:nvSpPr>
        <xdr:cNvPr id="765" name="楕円 764"/>
        <xdr:cNvSpPr/>
      </xdr:nvSpPr>
      <xdr:spPr>
        <a:xfrm>
          <a:off x="21272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15917</xdr:rowOff>
    </xdr:from>
    <xdr:ext cx="469744" cy="259045"/>
    <xdr:sp macro="" textlink="">
      <xdr:nvSpPr>
        <xdr:cNvPr id="766" name="テキスト ボックス 765"/>
        <xdr:cNvSpPr txBox="1"/>
      </xdr:nvSpPr>
      <xdr:spPr>
        <a:xfrm>
          <a:off x="21088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90500</xdr:rowOff>
    </xdr:from>
    <xdr:to>
      <xdr:col>98</xdr:col>
      <xdr:colOff>38100</xdr:colOff>
      <xdr:row>36</xdr:row>
      <xdr:rowOff>20650</xdr:rowOff>
    </xdr:to>
    <xdr:sp macro="" textlink="">
      <xdr:nvSpPr>
        <xdr:cNvPr id="771" name="楕円 770"/>
        <xdr:cNvSpPr/>
      </xdr:nvSpPr>
      <xdr:spPr>
        <a:xfrm>
          <a:off x="18605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37177</xdr:rowOff>
    </xdr:from>
    <xdr:ext cx="469744" cy="259045"/>
    <xdr:sp macro="" textlink="">
      <xdr:nvSpPr>
        <xdr:cNvPr id="772" name="テキスト ボックス 771"/>
        <xdr:cNvSpPr txBox="1"/>
      </xdr:nvSpPr>
      <xdr:spPr>
        <a:xfrm>
          <a:off x="18421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円増加している。これは、病院の移転整備に係る補助金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これは、中学校校舎の改築事業費の減少が主な要因である。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諸支出金は住民一人当たり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3,836</a:t>
          </a:r>
          <a:r>
            <a:rPr kumimoji="1" lang="ja-JP" altLang="en-US" sz="1300">
              <a:latin typeface="ＭＳ Ｐゴシック" panose="020B0600070205080204" pitchFamily="50" charset="-128"/>
              <a:ea typeface="ＭＳ Ｐゴシック" panose="020B0600070205080204" pitchFamily="50" charset="-128"/>
            </a:rPr>
            <a:t>円減少している。これは、昨年度、土地を取得したことが要因である。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実質収支比率は不用残の解消に努めた結果、目安となる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％内に収まっている状況である。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また、財政調整基金残高は昨年度より</a:t>
          </a:r>
          <a:r>
            <a:rPr kumimoji="1" lang="en-US" altLang="ja-JP" sz="1300">
              <a:latin typeface="ＭＳ ゴシック" pitchFamily="49" charset="-128"/>
              <a:ea typeface="ＭＳ ゴシック" pitchFamily="49" charset="-128"/>
            </a:rPr>
            <a:t>256,304</a:t>
          </a:r>
          <a:r>
            <a:rPr kumimoji="1" lang="ja-JP" altLang="en-US" sz="1300">
              <a:latin typeface="ＭＳ ゴシック" pitchFamily="49" charset="-128"/>
              <a:ea typeface="ＭＳ ゴシック" pitchFamily="49" charset="-128"/>
            </a:rPr>
            <a:t>千円減少しており、標準財政規模の減少率を上回っているため標準財政規模比が</a:t>
          </a:r>
          <a:r>
            <a:rPr kumimoji="1" lang="en-US" altLang="ja-JP" sz="1300">
              <a:latin typeface="ＭＳ ゴシック" pitchFamily="49" charset="-128"/>
              <a:ea typeface="ＭＳ ゴシック" pitchFamily="49" charset="-128"/>
            </a:rPr>
            <a:t>0.58</a:t>
          </a:r>
          <a:r>
            <a:rPr kumimoji="1" lang="ja-JP" altLang="en-US" sz="1300">
              <a:latin typeface="ＭＳ ゴシック" pitchFamily="49" charset="-128"/>
              <a:ea typeface="ＭＳ ゴシック" pitchFamily="49" charset="-128"/>
            </a:rPr>
            <a:t>ポイント減少している。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単年度収支から財政調整基金の取崩し・積立の影響を除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en-US" sz="1300">
              <a:latin typeface="ＭＳ ゴシック" pitchFamily="49" charset="-128"/>
              <a:ea typeface="ＭＳ ゴシック" pitchFamily="49" charset="-128"/>
            </a:rPr>
            <a:t>実質単年度収支も、</a:t>
          </a:r>
          <a:r>
            <a:rPr kumimoji="1" lang="en-US" altLang="ja-JP" sz="1300">
              <a:latin typeface="ＭＳ ゴシック" pitchFamily="49" charset="-128"/>
              <a:ea typeface="ＭＳ ゴシック" pitchFamily="49" charset="-128"/>
            </a:rPr>
            <a:t>472,348</a:t>
          </a:r>
          <a:r>
            <a:rPr kumimoji="1" lang="ja-JP" altLang="en-US" sz="1300">
              <a:latin typeface="ＭＳ ゴシック" pitchFamily="49" charset="-128"/>
              <a:ea typeface="ＭＳ ゴシック" pitchFamily="49" charset="-128"/>
            </a:rPr>
            <a:t>千円減少しているため、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年度以降すべての会計で黒字となっており、引き続き健全な財政運営を行う。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年度以降減少傾向にあり、当年度においても償還の終了に伴い、昨年度より</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また、事業費補正が減少したことなどにより算入公債費等が昨年度より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上記を主な要因とし、実質公債費比率の分子の額は</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今後も公債費負担の軽減に向けた取組を継続し、健全な財政運営に努める。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将来負担額については、一般会計等に係る地方債の残高が償還額より発行額が上回ったため、</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百万円増加した一方、公営企業債等の繰入見込額が、下水道事業の地方債残高の減少などに伴い</a:t>
          </a:r>
          <a:r>
            <a:rPr kumimoji="1" lang="en-US" altLang="ja-JP" sz="1400">
              <a:latin typeface="ＭＳ ゴシック" pitchFamily="49" charset="-128"/>
              <a:ea typeface="ＭＳ ゴシック" pitchFamily="49" charset="-128"/>
            </a:rPr>
            <a:t>1,585</a:t>
          </a:r>
          <a:r>
            <a:rPr kumimoji="1" lang="ja-JP" altLang="en-US" sz="1400">
              <a:latin typeface="ＭＳ ゴシック" pitchFamily="49" charset="-128"/>
              <a:ea typeface="ＭＳ ゴシック" pitchFamily="49" charset="-128"/>
            </a:rPr>
            <a:t>百万円減少したため、全体では昨年度より</a:t>
          </a:r>
          <a:r>
            <a:rPr kumimoji="1" lang="en-US" altLang="ja-JP" sz="1400">
              <a:latin typeface="ＭＳ ゴシック" pitchFamily="49" charset="-128"/>
              <a:ea typeface="ＭＳ ゴシック" pitchFamily="49" charset="-128"/>
            </a:rPr>
            <a:t>1,622</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充当可能財源等については、まちづくり基金積立額の増加により、充当可能基金が</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百万円増加した一方、基準財政需要額算入見込額が、交付税算入率の良い地方債を選択することで公債費分は増加したが、事業費補正分が減少したことなどに伴い</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百万円減少したため、全体では昨年度より</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上記要因により、将来負担額の減少した額が充当可能財源等の減少した額より大きかったことから、将来負担比率の分子が昨年度より減少となった。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財政調整基金の減少に比べ、まちづくり基金の増加額が上回っているため、全体としては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に対処すべき事業が発生した場合でも、住民サービスの低下を招くことのないような財政運営が必要であるため、財源が必要な場合は取崩し有効に活用するが、一方で余裕が出た場合には積立てるなどの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まちづくり基金：市民の連携の強化及び地域振興を図るもの。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まちづくり基金については。財源余剰分や合併特例債を活用した積立額が、ふるさと納税事業、地域づくり交付金事業、産業団地整備事業などの財源として取り崩した額を上回ったため、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図書館整備などの大型ハード事業、人口減少対策のための各種施策、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スマートＩＣなどの都市再生関係事業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一般財源の財源調整として取崩した額が、実質収支の法定積立額を上回ったため、昨年度より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突然の災害対応や、人口減少による税収等の減少、公共施設老朽化に伴う維持管理修繕費、扶助費などの上昇により収支が悪化する場合に備え、一定規模を維持する。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また、新市建設計画の財政見通しでも以後毎年、基金を取崩す見込み。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年度県補助金積立分を取崩した額を上回ったため、昨年度より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地方債の償還計画に基づき、基金管理を行う。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・有形固定資産減価償却率は、類似団体平均より低い数値にあるが、幼稚園・保育所や文化会館といった類似団体平均より高い数値の施設もあり、年々上昇傾向にある。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マネジメント計画において、施設の用途ごとにマネジメント基本方針を策定している。当方針に基づき、個別施設計画の策定を進めており、策定後は計画的な点検や修繕により、施設の長寿命化を図り、老朽化の抑制につなげ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79" name="楕円 78"/>
        <xdr:cNvSpPr/>
      </xdr:nvSpPr>
      <xdr:spPr>
        <a:xfrm>
          <a:off x="4000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114723</xdr:rowOff>
    </xdr:from>
    <xdr:to>
      <xdr:col>15</xdr:col>
      <xdr:colOff>187325</xdr:colOff>
      <xdr:row>32</xdr:row>
      <xdr:rowOff>44873</xdr:rowOff>
    </xdr:to>
    <xdr:sp macro="" textlink="">
      <xdr:nvSpPr>
        <xdr:cNvPr id="80" name="楕円 79"/>
        <xdr:cNvSpPr/>
      </xdr:nvSpPr>
      <xdr:spPr>
        <a:xfrm>
          <a:off x="3238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115147</xdr:rowOff>
    </xdr:from>
    <xdr:to>
      <xdr:col>19</xdr:col>
      <xdr:colOff>136525</xdr:colOff>
      <xdr:row>31</xdr:row>
      <xdr:rowOff>165523</xdr:rowOff>
    </xdr:to>
    <xdr:cxnSp macro="">
      <xdr:nvCxnSpPr>
        <xdr:cNvPr id="81" name="直線コネクタ 80"/>
        <xdr:cNvCxnSpPr/>
      </xdr:nvCxnSpPr>
      <xdr:spPr>
        <a:xfrm flipV="1">
          <a:off x="3289300" y="620162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11642</xdr:rowOff>
    </xdr:from>
    <xdr:to>
      <xdr:col>11</xdr:col>
      <xdr:colOff>187325</xdr:colOff>
      <xdr:row>32</xdr:row>
      <xdr:rowOff>113242</xdr:rowOff>
    </xdr:to>
    <xdr:sp macro="" textlink="">
      <xdr:nvSpPr>
        <xdr:cNvPr id="82" name="楕円 81"/>
        <xdr:cNvSpPr/>
      </xdr:nvSpPr>
      <xdr:spPr>
        <a:xfrm>
          <a:off x="2476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62442</xdr:rowOff>
    </xdr:to>
    <xdr:cxnSp macro="">
      <xdr:nvCxnSpPr>
        <xdr:cNvPr id="83" name="直線コネクタ 82"/>
        <xdr:cNvCxnSpPr/>
      </xdr:nvCxnSpPr>
      <xdr:spPr>
        <a:xfrm flipV="1">
          <a:off x="2527300" y="625199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4"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5"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6"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87" name="n_1mainValue有形固定資産減価償却率"/>
        <xdr:cNvSpPr txBox="1"/>
      </xdr:nvSpPr>
      <xdr:spPr>
        <a:xfrm>
          <a:off x="38360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36000</xdr:rowOff>
    </xdr:from>
    <xdr:ext cx="405111" cy="259045"/>
    <xdr:sp macro="" textlink="">
      <xdr:nvSpPr>
        <xdr:cNvPr id="88" name="n_2mainValue有形固定資産減価償却率"/>
        <xdr:cNvSpPr txBox="1"/>
      </xdr:nvSpPr>
      <xdr:spPr>
        <a:xfrm>
          <a:off x="3086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104369</xdr:rowOff>
    </xdr:from>
    <xdr:ext cx="405111" cy="259045"/>
    <xdr:sp macro="" textlink="">
      <xdr:nvSpPr>
        <xdr:cNvPr id="89" name="n_3mainValue有形固定資産減価償却率"/>
        <xdr:cNvSpPr txBox="1"/>
      </xdr:nvSpPr>
      <xdr:spPr>
        <a:xfrm>
          <a:off x="2324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・債務償還比率は、類似団体平均を上回った。さらに前年の同指標と比較しても、債務償還比率が</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伸びた。公営企業（下水道事業）の地方債残高の減に伴い、公営企業債等繰入見込額が大きく減少し、分子を構成する将来負担額は減少したが、普通交付税が合併算定替縮減や基準財政収入額の増に伴い減少し、分母を構成する経常一般財源が減少したことによって比率が上昇した。分母を構成する普通交付税の合併算定替縮減が令和３年度まで続くため、今後も債務償還比率が上昇していく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96040</xdr:rowOff>
    </xdr:from>
    <xdr:to>
      <xdr:col>76</xdr:col>
      <xdr:colOff>73025</xdr:colOff>
      <xdr:row>29</xdr:row>
      <xdr:rowOff>26190</xdr:rowOff>
    </xdr:to>
    <xdr:sp macro="" textlink="">
      <xdr:nvSpPr>
        <xdr:cNvPr id="131" name="楕円 130"/>
        <xdr:cNvSpPr/>
      </xdr:nvSpPr>
      <xdr:spPr>
        <a:xfrm>
          <a:off x="14744700" y="56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118917</xdr:rowOff>
    </xdr:from>
    <xdr:ext cx="469744" cy="259045"/>
    <xdr:sp macro="" textlink="">
      <xdr:nvSpPr>
        <xdr:cNvPr id="132" name="債務償還比率該当値テキスト"/>
        <xdr:cNvSpPr txBox="1"/>
      </xdr:nvSpPr>
      <xdr:spPr>
        <a:xfrm>
          <a:off x="14846300" y="55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5433</xdr:rowOff>
    </xdr:from>
    <xdr:to>
      <xdr:col>72</xdr:col>
      <xdr:colOff>123825</xdr:colOff>
      <xdr:row>29</xdr:row>
      <xdr:rowOff>107033</xdr:rowOff>
    </xdr:to>
    <xdr:sp macro="" textlink="">
      <xdr:nvSpPr>
        <xdr:cNvPr id="133" name="楕円 132"/>
        <xdr:cNvSpPr/>
      </xdr:nvSpPr>
      <xdr:spPr>
        <a:xfrm>
          <a:off x="14033500" y="57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146840</xdr:rowOff>
    </xdr:from>
    <xdr:to>
      <xdr:col>76</xdr:col>
      <xdr:colOff>22225</xdr:colOff>
      <xdr:row>29</xdr:row>
      <xdr:rowOff>56233</xdr:rowOff>
    </xdr:to>
    <xdr:cxnSp macro="">
      <xdr:nvCxnSpPr>
        <xdr:cNvPr id="134" name="直線コネクタ 133"/>
        <xdr:cNvCxnSpPr/>
      </xdr:nvCxnSpPr>
      <xdr:spPr>
        <a:xfrm flipV="1">
          <a:off x="14084300" y="5718965"/>
          <a:ext cx="7112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123560</xdr:rowOff>
    </xdr:from>
    <xdr:ext cx="469744" cy="259045"/>
    <xdr:sp macro="" textlink="">
      <xdr:nvSpPr>
        <xdr:cNvPr id="136" name="n_1mainValue債務償還比率"/>
        <xdr:cNvSpPr txBox="1"/>
      </xdr:nvSpPr>
      <xdr:spPr>
        <a:xfrm>
          <a:off x="13836727" y="55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1" name="楕円 70"/>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72" name="楕円 71"/>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116205</xdr:rowOff>
    </xdr:to>
    <xdr:cxnSp macro="">
      <xdr:nvCxnSpPr>
        <xdr:cNvPr id="73" name="直線コネクタ 72"/>
        <xdr:cNvCxnSpPr/>
      </xdr:nvCxnSpPr>
      <xdr:spPr>
        <a:xfrm flipV="1">
          <a:off x="2908300" y="659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4" name="楕円 73"/>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154305</xdr:rowOff>
    </xdr:to>
    <xdr:cxnSp macro="">
      <xdr:nvCxnSpPr>
        <xdr:cNvPr id="75" name="直線コネクタ 74"/>
        <xdr:cNvCxnSpPr/>
      </xdr:nvCxnSpPr>
      <xdr:spPr>
        <a:xfrm flipV="1">
          <a:off x="2019300" y="663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7"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8"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79"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main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1" name="n_3mainValue【道路】&#10;有形固定資産減価償却率"/>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129772</xdr:rowOff>
    </xdr:from>
    <xdr:to>
      <xdr:col>50</xdr:col>
      <xdr:colOff>165100</xdr:colOff>
      <xdr:row>36</xdr:row>
      <xdr:rowOff>59922</xdr:rowOff>
    </xdr:to>
    <xdr:sp macro="" textlink="">
      <xdr:nvSpPr>
        <xdr:cNvPr id="122" name="楕円 121"/>
        <xdr:cNvSpPr/>
      </xdr:nvSpPr>
      <xdr:spPr>
        <a:xfrm>
          <a:off x="9588500" y="61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141463</xdr:rowOff>
    </xdr:from>
    <xdr:to>
      <xdr:col>46</xdr:col>
      <xdr:colOff>38100</xdr:colOff>
      <xdr:row>36</xdr:row>
      <xdr:rowOff>71613</xdr:rowOff>
    </xdr:to>
    <xdr:sp macro="" textlink="">
      <xdr:nvSpPr>
        <xdr:cNvPr id="123" name="楕円 122"/>
        <xdr:cNvSpPr/>
      </xdr:nvSpPr>
      <xdr:spPr>
        <a:xfrm>
          <a:off x="8699500" y="6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9122</xdr:rowOff>
    </xdr:from>
    <xdr:to>
      <xdr:col>50</xdr:col>
      <xdr:colOff>114300</xdr:colOff>
      <xdr:row>36</xdr:row>
      <xdr:rowOff>20813</xdr:rowOff>
    </xdr:to>
    <xdr:cxnSp macro="">
      <xdr:nvCxnSpPr>
        <xdr:cNvPr id="124" name="直線コネクタ 123"/>
        <xdr:cNvCxnSpPr/>
      </xdr:nvCxnSpPr>
      <xdr:spPr>
        <a:xfrm flipV="1">
          <a:off x="8750300" y="618132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151652</xdr:rowOff>
    </xdr:from>
    <xdr:to>
      <xdr:col>41</xdr:col>
      <xdr:colOff>101600</xdr:colOff>
      <xdr:row>36</xdr:row>
      <xdr:rowOff>81802</xdr:rowOff>
    </xdr:to>
    <xdr:sp macro="" textlink="">
      <xdr:nvSpPr>
        <xdr:cNvPr id="125" name="楕円 124"/>
        <xdr:cNvSpPr/>
      </xdr:nvSpPr>
      <xdr:spPr>
        <a:xfrm>
          <a:off x="7810500" y="61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20813</xdr:rowOff>
    </xdr:from>
    <xdr:to>
      <xdr:col>45</xdr:col>
      <xdr:colOff>177800</xdr:colOff>
      <xdr:row>36</xdr:row>
      <xdr:rowOff>31002</xdr:rowOff>
    </xdr:to>
    <xdr:cxnSp macro="">
      <xdr:nvCxnSpPr>
        <xdr:cNvPr id="126" name="直線コネクタ 125"/>
        <xdr:cNvCxnSpPr/>
      </xdr:nvCxnSpPr>
      <xdr:spPr>
        <a:xfrm flipV="1">
          <a:off x="7861300" y="6193013"/>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7"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8"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29"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76449</xdr:rowOff>
    </xdr:from>
    <xdr:ext cx="534377" cy="259045"/>
    <xdr:sp macro="" textlink="">
      <xdr:nvSpPr>
        <xdr:cNvPr id="130" name="n_1mainValue【道路】&#10;一人当たり延長"/>
        <xdr:cNvSpPr txBox="1"/>
      </xdr:nvSpPr>
      <xdr:spPr>
        <a:xfrm>
          <a:off x="9359411" y="59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88140</xdr:rowOff>
    </xdr:from>
    <xdr:ext cx="534377" cy="259045"/>
    <xdr:sp macro="" textlink="">
      <xdr:nvSpPr>
        <xdr:cNvPr id="131" name="n_2mainValue【道路】&#10;一人当たり延長"/>
        <xdr:cNvSpPr txBox="1"/>
      </xdr:nvSpPr>
      <xdr:spPr>
        <a:xfrm>
          <a:off x="8483111" y="59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98329</xdr:rowOff>
    </xdr:from>
    <xdr:ext cx="534377" cy="259045"/>
    <xdr:sp macro="" textlink="">
      <xdr:nvSpPr>
        <xdr:cNvPr id="132" name="n_3mainValue【道路】&#10;一人当たり延長"/>
        <xdr:cNvSpPr txBox="1"/>
      </xdr:nvSpPr>
      <xdr:spPr>
        <a:xfrm>
          <a:off x="7594111" y="5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3" name="楕円 172"/>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34109</xdr:rowOff>
    </xdr:from>
    <xdr:to>
      <xdr:col>15</xdr:col>
      <xdr:colOff>101600</xdr:colOff>
      <xdr:row>60</xdr:row>
      <xdr:rowOff>135709</xdr:rowOff>
    </xdr:to>
    <xdr:sp macro="" textlink="">
      <xdr:nvSpPr>
        <xdr:cNvPr id="174" name="楕円 173"/>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84909</xdr:rowOff>
    </xdr:to>
    <xdr:cxnSp macro="">
      <xdr:nvCxnSpPr>
        <xdr:cNvPr id="175" name="直線コネクタ 174"/>
        <xdr:cNvCxnSpPr/>
      </xdr:nvCxnSpPr>
      <xdr:spPr>
        <a:xfrm flipV="1">
          <a:off x="2908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76" name="楕円 175"/>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111034</xdr:rowOff>
    </xdr:to>
    <xdr:cxnSp macro="">
      <xdr:nvCxnSpPr>
        <xdr:cNvPr id="177" name="直線コネクタ 176"/>
        <xdr:cNvCxnSpPr/>
      </xdr:nvCxnSpPr>
      <xdr:spPr>
        <a:xfrm flipV="1">
          <a:off x="2019300" y="1037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8"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9"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0"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181" name="n_1main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182"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183" name="n_3mainValue【橋りょう・トンネル】&#10;有形固定資産減価償却率"/>
        <xdr:cNvSpPr txBox="1"/>
      </xdr:nvSpPr>
      <xdr:spPr>
        <a:xfrm>
          <a:off x="1816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99151</xdr:rowOff>
    </xdr:from>
    <xdr:to>
      <xdr:col>50</xdr:col>
      <xdr:colOff>165100</xdr:colOff>
      <xdr:row>64</xdr:row>
      <xdr:rowOff>29301</xdr:rowOff>
    </xdr:to>
    <xdr:sp macro="" textlink="">
      <xdr:nvSpPr>
        <xdr:cNvPr id="222" name="楕円 221"/>
        <xdr:cNvSpPr/>
      </xdr:nvSpPr>
      <xdr:spPr>
        <a:xfrm>
          <a:off x="9588500" y="109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100180</xdr:rowOff>
    </xdr:from>
    <xdr:to>
      <xdr:col>46</xdr:col>
      <xdr:colOff>38100</xdr:colOff>
      <xdr:row>64</xdr:row>
      <xdr:rowOff>30330</xdr:rowOff>
    </xdr:to>
    <xdr:sp macro="" textlink="">
      <xdr:nvSpPr>
        <xdr:cNvPr id="223" name="楕円 222"/>
        <xdr:cNvSpPr/>
      </xdr:nvSpPr>
      <xdr:spPr>
        <a:xfrm>
          <a:off x="8699500" y="109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149951</xdr:rowOff>
    </xdr:from>
    <xdr:to>
      <xdr:col>50</xdr:col>
      <xdr:colOff>114300</xdr:colOff>
      <xdr:row>63</xdr:row>
      <xdr:rowOff>150980</xdr:rowOff>
    </xdr:to>
    <xdr:cxnSp macro="">
      <xdr:nvCxnSpPr>
        <xdr:cNvPr id="224" name="直線コネクタ 223"/>
        <xdr:cNvCxnSpPr/>
      </xdr:nvCxnSpPr>
      <xdr:spPr>
        <a:xfrm flipV="1">
          <a:off x="8750300" y="1095130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101074</xdr:rowOff>
    </xdr:from>
    <xdr:to>
      <xdr:col>41</xdr:col>
      <xdr:colOff>101600</xdr:colOff>
      <xdr:row>64</xdr:row>
      <xdr:rowOff>31224</xdr:rowOff>
    </xdr:to>
    <xdr:sp macro="" textlink="">
      <xdr:nvSpPr>
        <xdr:cNvPr id="225" name="楕円 224"/>
        <xdr:cNvSpPr/>
      </xdr:nvSpPr>
      <xdr:spPr>
        <a:xfrm>
          <a:off x="7810500" y="10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150980</xdr:rowOff>
    </xdr:from>
    <xdr:to>
      <xdr:col>45</xdr:col>
      <xdr:colOff>177800</xdr:colOff>
      <xdr:row>63</xdr:row>
      <xdr:rowOff>151874</xdr:rowOff>
    </xdr:to>
    <xdr:cxnSp macro="">
      <xdr:nvCxnSpPr>
        <xdr:cNvPr id="226" name="直線コネクタ 225"/>
        <xdr:cNvCxnSpPr/>
      </xdr:nvCxnSpPr>
      <xdr:spPr>
        <a:xfrm flipV="1">
          <a:off x="7861300" y="10952330"/>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9"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20428</xdr:rowOff>
    </xdr:from>
    <xdr:ext cx="599010" cy="259045"/>
    <xdr:sp macro="" textlink="">
      <xdr:nvSpPr>
        <xdr:cNvPr id="230" name="n_1mainValue【橋りょう・トンネル】&#10;一人当たり有形固定資産（償却資産）額"/>
        <xdr:cNvSpPr txBox="1"/>
      </xdr:nvSpPr>
      <xdr:spPr>
        <a:xfrm>
          <a:off x="9327095" y="109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21457</xdr:rowOff>
    </xdr:from>
    <xdr:ext cx="599010" cy="259045"/>
    <xdr:sp macro="" textlink="">
      <xdr:nvSpPr>
        <xdr:cNvPr id="231" name="n_2mainValue【橋りょう・トンネル】&#10;一人当たり有形固定資産（償却資産）額"/>
        <xdr:cNvSpPr txBox="1"/>
      </xdr:nvSpPr>
      <xdr:spPr>
        <a:xfrm>
          <a:off x="8450795" y="1099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22351</xdr:rowOff>
    </xdr:from>
    <xdr:ext cx="599010" cy="259045"/>
    <xdr:sp macro="" textlink="">
      <xdr:nvSpPr>
        <xdr:cNvPr id="232" name="n_3mainValue【橋りょう・トンネル】&#10;一人当たり有形固定資産（償却資産）額"/>
        <xdr:cNvSpPr txBox="1"/>
      </xdr:nvSpPr>
      <xdr:spPr>
        <a:xfrm>
          <a:off x="7561795" y="1099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70" name="楕円 269"/>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101600</xdr:rowOff>
    </xdr:from>
    <xdr:to>
      <xdr:col>15</xdr:col>
      <xdr:colOff>101600</xdr:colOff>
      <xdr:row>84</xdr:row>
      <xdr:rowOff>31750</xdr:rowOff>
    </xdr:to>
    <xdr:sp macro="" textlink="">
      <xdr:nvSpPr>
        <xdr:cNvPr id="271" name="楕円 270"/>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152400</xdr:rowOff>
    </xdr:to>
    <xdr:cxnSp macro="">
      <xdr:nvCxnSpPr>
        <xdr:cNvPr id="272" name="直線コネクタ 271"/>
        <xdr:cNvCxnSpPr/>
      </xdr:nvCxnSpPr>
      <xdr:spPr>
        <a:xfrm flipV="1">
          <a:off x="2908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7874</xdr:rowOff>
    </xdr:from>
    <xdr:to>
      <xdr:col>10</xdr:col>
      <xdr:colOff>165100</xdr:colOff>
      <xdr:row>84</xdr:row>
      <xdr:rowOff>109474</xdr:rowOff>
    </xdr:to>
    <xdr:sp macro="" textlink="">
      <xdr:nvSpPr>
        <xdr:cNvPr id="273" name="楕円 272"/>
        <xdr:cNvSpPr/>
      </xdr:nvSpPr>
      <xdr:spPr>
        <a:xfrm>
          <a:off x="196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58674</xdr:rowOff>
    </xdr:to>
    <xdr:cxnSp macro="">
      <xdr:nvCxnSpPr>
        <xdr:cNvPr id="274" name="直線コネクタ 273"/>
        <xdr:cNvCxnSpPr/>
      </xdr:nvCxnSpPr>
      <xdr:spPr>
        <a:xfrm flipV="1">
          <a:off x="2019300" y="1438275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5"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6"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7"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78"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79"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100601</xdr:rowOff>
    </xdr:from>
    <xdr:ext cx="405111" cy="259045"/>
    <xdr:sp macro="" textlink="">
      <xdr:nvSpPr>
        <xdr:cNvPr id="280" name="n_3mainValue【公営住宅】&#10;有形固定資産減価償却率"/>
        <xdr:cNvSpPr txBox="1"/>
      </xdr:nvSpPr>
      <xdr:spPr>
        <a:xfrm>
          <a:off x="1816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81026</xdr:rowOff>
    </xdr:from>
    <xdr:to>
      <xdr:col>50</xdr:col>
      <xdr:colOff>165100</xdr:colOff>
      <xdr:row>84</xdr:row>
      <xdr:rowOff>11176</xdr:rowOff>
    </xdr:to>
    <xdr:sp macro="" textlink="">
      <xdr:nvSpPr>
        <xdr:cNvPr id="319" name="楕円 318"/>
        <xdr:cNvSpPr/>
      </xdr:nvSpPr>
      <xdr:spPr>
        <a:xfrm>
          <a:off x="958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0" name="楕円 319"/>
        <xdr:cNvSpPr/>
      </xdr:nvSpPr>
      <xdr:spPr>
        <a:xfrm>
          <a:off x="8699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131826</xdr:rowOff>
    </xdr:from>
    <xdr:to>
      <xdr:col>50</xdr:col>
      <xdr:colOff>114300</xdr:colOff>
      <xdr:row>83</xdr:row>
      <xdr:rowOff>138685</xdr:rowOff>
    </xdr:to>
    <xdr:cxnSp macro="">
      <xdr:nvCxnSpPr>
        <xdr:cNvPr id="321" name="直線コネクタ 320"/>
        <xdr:cNvCxnSpPr/>
      </xdr:nvCxnSpPr>
      <xdr:spPr>
        <a:xfrm flipV="1">
          <a:off x="8750300" y="143621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22" name="楕円 321"/>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138685</xdr:rowOff>
    </xdr:from>
    <xdr:to>
      <xdr:col>45</xdr:col>
      <xdr:colOff>177800</xdr:colOff>
      <xdr:row>83</xdr:row>
      <xdr:rowOff>163830</xdr:rowOff>
    </xdr:to>
    <xdr:cxnSp macro="">
      <xdr:nvCxnSpPr>
        <xdr:cNvPr id="323" name="直線コネクタ 322"/>
        <xdr:cNvCxnSpPr/>
      </xdr:nvCxnSpPr>
      <xdr:spPr>
        <a:xfrm flipV="1">
          <a:off x="7861300" y="143690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4"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5"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6"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2303</xdr:rowOff>
    </xdr:from>
    <xdr:ext cx="469744" cy="259045"/>
    <xdr:sp macro="" textlink="">
      <xdr:nvSpPr>
        <xdr:cNvPr id="327" name="n_1mainValue【公営住宅】&#10;一人当たり面積"/>
        <xdr:cNvSpPr txBox="1"/>
      </xdr:nvSpPr>
      <xdr:spPr>
        <a:xfrm>
          <a:off x="9391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8" name="n_2main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29" name="n_3mainValue【公営住宅】&#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385" name="楕円 384"/>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29210</xdr:rowOff>
    </xdr:from>
    <xdr:to>
      <xdr:col>76</xdr:col>
      <xdr:colOff>165100</xdr:colOff>
      <xdr:row>35</xdr:row>
      <xdr:rowOff>130810</xdr:rowOff>
    </xdr:to>
    <xdr:sp macro="" textlink="">
      <xdr:nvSpPr>
        <xdr:cNvPr id="386" name="楕円 385"/>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80010</xdr:rowOff>
    </xdr:to>
    <xdr:cxnSp macro="">
      <xdr:nvCxnSpPr>
        <xdr:cNvPr id="387" name="直線コネクタ 386"/>
        <xdr:cNvCxnSpPr/>
      </xdr:nvCxnSpPr>
      <xdr:spPr>
        <a:xfrm flipV="1">
          <a:off x="14592300" y="6046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388" name="楕円 387"/>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110490</xdr:rowOff>
    </xdr:to>
    <xdr:cxnSp macro="">
      <xdr:nvCxnSpPr>
        <xdr:cNvPr id="389" name="直線コネクタ 388"/>
        <xdr:cNvCxnSpPr/>
      </xdr:nvCxnSpPr>
      <xdr:spPr>
        <a:xfrm flipV="1">
          <a:off x="13703300" y="6080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92"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393" name="n_1mainValue【認定こども園・幼稚園・保育所】&#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394" name="n_2mainValue【認定こども園・幼稚園・保育所】&#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395"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6"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36" name="楕円 435"/>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37" name="楕円 436"/>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28847</xdr:rowOff>
    </xdr:to>
    <xdr:cxnSp macro="">
      <xdr:nvCxnSpPr>
        <xdr:cNvPr id="438" name="直線コネクタ 437"/>
        <xdr:cNvCxnSpPr/>
      </xdr:nvCxnSpPr>
      <xdr:spPr>
        <a:xfrm>
          <a:off x="20434300" y="70485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113574</xdr:rowOff>
    </xdr:from>
    <xdr:to>
      <xdr:col>102</xdr:col>
      <xdr:colOff>165100</xdr:colOff>
      <xdr:row>41</xdr:row>
      <xdr:rowOff>43724</xdr:rowOff>
    </xdr:to>
    <xdr:sp macro="" textlink="">
      <xdr:nvSpPr>
        <xdr:cNvPr id="439" name="楕円 438"/>
        <xdr:cNvSpPr/>
      </xdr:nvSpPr>
      <xdr:spPr>
        <a:xfrm>
          <a:off x="19494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164374</xdr:rowOff>
    </xdr:from>
    <xdr:to>
      <xdr:col>107</xdr:col>
      <xdr:colOff>50800</xdr:colOff>
      <xdr:row>41</xdr:row>
      <xdr:rowOff>19050</xdr:rowOff>
    </xdr:to>
    <xdr:cxnSp macro="">
      <xdr:nvCxnSpPr>
        <xdr:cNvPr id="440" name="直線コネクタ 439"/>
        <xdr:cNvCxnSpPr/>
      </xdr:nvCxnSpPr>
      <xdr:spPr>
        <a:xfrm>
          <a:off x="19545300" y="70223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444"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45"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34851</xdr:rowOff>
    </xdr:from>
    <xdr:ext cx="469744" cy="259045"/>
    <xdr:sp macro="" textlink="">
      <xdr:nvSpPr>
        <xdr:cNvPr id="446" name="n_3mainValue【認定こども園・幼稚園・保育所】&#10;一人当たり面積"/>
        <xdr:cNvSpPr txBox="1"/>
      </xdr:nvSpPr>
      <xdr:spPr>
        <a:xfrm>
          <a:off x="19310427" y="70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484" name="楕円 483"/>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141224</xdr:rowOff>
    </xdr:from>
    <xdr:to>
      <xdr:col>76</xdr:col>
      <xdr:colOff>165100</xdr:colOff>
      <xdr:row>58</xdr:row>
      <xdr:rowOff>71374</xdr:rowOff>
    </xdr:to>
    <xdr:sp macro="" textlink="">
      <xdr:nvSpPr>
        <xdr:cNvPr id="485" name="楕円 484"/>
        <xdr:cNvSpPr/>
      </xdr:nvSpPr>
      <xdr:spPr>
        <a:xfrm>
          <a:off x="14541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20574</xdr:rowOff>
    </xdr:from>
    <xdr:to>
      <xdr:col>81</xdr:col>
      <xdr:colOff>50800</xdr:colOff>
      <xdr:row>58</xdr:row>
      <xdr:rowOff>112014</xdr:rowOff>
    </xdr:to>
    <xdr:cxnSp macro="">
      <xdr:nvCxnSpPr>
        <xdr:cNvPr id="486" name="直線コネクタ 485"/>
        <xdr:cNvCxnSpPr/>
      </xdr:nvCxnSpPr>
      <xdr:spPr>
        <a:xfrm>
          <a:off x="14592300" y="99646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61214</xdr:rowOff>
    </xdr:from>
    <xdr:to>
      <xdr:col>72</xdr:col>
      <xdr:colOff>38100</xdr:colOff>
      <xdr:row>58</xdr:row>
      <xdr:rowOff>162814</xdr:rowOff>
    </xdr:to>
    <xdr:sp macro="" textlink="">
      <xdr:nvSpPr>
        <xdr:cNvPr id="487" name="楕円 486"/>
        <xdr:cNvSpPr/>
      </xdr:nvSpPr>
      <xdr:spPr>
        <a:xfrm>
          <a:off x="13652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20574</xdr:rowOff>
    </xdr:from>
    <xdr:to>
      <xdr:col>76</xdr:col>
      <xdr:colOff>114300</xdr:colOff>
      <xdr:row>58</xdr:row>
      <xdr:rowOff>112014</xdr:rowOff>
    </xdr:to>
    <xdr:cxnSp macro="">
      <xdr:nvCxnSpPr>
        <xdr:cNvPr id="488" name="直線コネクタ 487"/>
        <xdr:cNvCxnSpPr/>
      </xdr:nvCxnSpPr>
      <xdr:spPr>
        <a:xfrm flipV="1">
          <a:off x="13703300" y="99646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8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91"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492" name="n_1mainValue【学校施設】&#10;有形固定資産減価償却率"/>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87901</xdr:rowOff>
    </xdr:from>
    <xdr:ext cx="405111" cy="259045"/>
    <xdr:sp macro="" textlink="">
      <xdr:nvSpPr>
        <xdr:cNvPr id="493" name="n_2mainValue【学校施設】&#10;有形固定資産減価償却率"/>
        <xdr:cNvSpPr txBox="1"/>
      </xdr:nvSpPr>
      <xdr:spPr>
        <a:xfrm>
          <a:off x="14389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7891</xdr:rowOff>
    </xdr:from>
    <xdr:ext cx="405111" cy="259045"/>
    <xdr:sp macro="" textlink="">
      <xdr:nvSpPr>
        <xdr:cNvPr id="494" name="n_3mainValue【学校施設】&#10;有形固定資産減価償却率"/>
        <xdr:cNvSpPr txBox="1"/>
      </xdr:nvSpPr>
      <xdr:spPr>
        <a:xfrm>
          <a:off x="13500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50165</xdr:rowOff>
    </xdr:from>
    <xdr:to>
      <xdr:col>112</xdr:col>
      <xdr:colOff>38100</xdr:colOff>
      <xdr:row>60</xdr:row>
      <xdr:rowOff>151765</xdr:rowOff>
    </xdr:to>
    <xdr:sp macro="" textlink="">
      <xdr:nvSpPr>
        <xdr:cNvPr id="533" name="楕円 532"/>
        <xdr:cNvSpPr/>
      </xdr:nvSpPr>
      <xdr:spPr>
        <a:xfrm>
          <a:off x="2127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67310</xdr:rowOff>
    </xdr:from>
    <xdr:to>
      <xdr:col>107</xdr:col>
      <xdr:colOff>101600</xdr:colOff>
      <xdr:row>60</xdr:row>
      <xdr:rowOff>168910</xdr:rowOff>
    </xdr:to>
    <xdr:sp macro="" textlink="">
      <xdr:nvSpPr>
        <xdr:cNvPr id="534" name="楕円 533"/>
        <xdr:cNvSpPr/>
      </xdr:nvSpPr>
      <xdr:spPr>
        <a:xfrm>
          <a:off x="2038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100965</xdr:rowOff>
    </xdr:from>
    <xdr:to>
      <xdr:col>111</xdr:col>
      <xdr:colOff>177800</xdr:colOff>
      <xdr:row>60</xdr:row>
      <xdr:rowOff>118110</xdr:rowOff>
    </xdr:to>
    <xdr:cxnSp macro="">
      <xdr:nvCxnSpPr>
        <xdr:cNvPr id="535" name="直線コネクタ 534"/>
        <xdr:cNvCxnSpPr/>
      </xdr:nvCxnSpPr>
      <xdr:spPr>
        <a:xfrm flipV="1">
          <a:off x="20434300" y="10387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73406</xdr:rowOff>
    </xdr:from>
    <xdr:to>
      <xdr:col>102</xdr:col>
      <xdr:colOff>165100</xdr:colOff>
      <xdr:row>61</xdr:row>
      <xdr:rowOff>3556</xdr:rowOff>
    </xdr:to>
    <xdr:sp macro="" textlink="">
      <xdr:nvSpPr>
        <xdr:cNvPr id="536" name="楕円 535"/>
        <xdr:cNvSpPr/>
      </xdr:nvSpPr>
      <xdr:spPr>
        <a:xfrm>
          <a:off x="19494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118110</xdr:rowOff>
    </xdr:from>
    <xdr:to>
      <xdr:col>107</xdr:col>
      <xdr:colOff>50800</xdr:colOff>
      <xdr:row>60</xdr:row>
      <xdr:rowOff>124206</xdr:rowOff>
    </xdr:to>
    <xdr:cxnSp macro="">
      <xdr:nvCxnSpPr>
        <xdr:cNvPr id="537" name="直線コネクタ 536"/>
        <xdr:cNvCxnSpPr/>
      </xdr:nvCxnSpPr>
      <xdr:spPr>
        <a:xfrm flipV="1">
          <a:off x="19545300" y="104051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3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142892</xdr:rowOff>
    </xdr:from>
    <xdr:ext cx="469744" cy="259045"/>
    <xdr:sp macro="" textlink="">
      <xdr:nvSpPr>
        <xdr:cNvPr id="541" name="n_1mainValue【学校施設】&#10;一人当たり面積"/>
        <xdr:cNvSpPr txBox="1"/>
      </xdr:nvSpPr>
      <xdr:spPr>
        <a:xfrm>
          <a:off x="21075727"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160037</xdr:rowOff>
    </xdr:from>
    <xdr:ext cx="469744" cy="259045"/>
    <xdr:sp macro="" textlink="">
      <xdr:nvSpPr>
        <xdr:cNvPr id="542" name="n_2mainValue【学校施設】&#10;一人当たり面積"/>
        <xdr:cNvSpPr txBox="1"/>
      </xdr:nvSpPr>
      <xdr:spPr>
        <a:xfrm>
          <a:off x="201994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166133</xdr:rowOff>
    </xdr:from>
    <xdr:ext cx="469744" cy="259045"/>
    <xdr:sp macro="" textlink="">
      <xdr:nvSpPr>
        <xdr:cNvPr id="543" name="n_3mainValue【学校施設】&#10;一人当たり面積"/>
        <xdr:cNvSpPr txBox="1"/>
      </xdr:nvSpPr>
      <xdr:spPr>
        <a:xfrm>
          <a:off x="19310427"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599" name="楕円 598"/>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600" name="楕円 599"/>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7620</xdr:rowOff>
    </xdr:to>
    <xdr:cxnSp macro="">
      <xdr:nvCxnSpPr>
        <xdr:cNvPr id="601" name="直線コネクタ 600"/>
        <xdr:cNvCxnSpPr/>
      </xdr:nvCxnSpPr>
      <xdr:spPr>
        <a:xfrm flipV="1">
          <a:off x="14592300" y="1762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636</xdr:rowOff>
    </xdr:from>
    <xdr:to>
      <xdr:col>72</xdr:col>
      <xdr:colOff>38100</xdr:colOff>
      <xdr:row>103</xdr:row>
      <xdr:rowOff>102236</xdr:rowOff>
    </xdr:to>
    <xdr:sp macro="" textlink="">
      <xdr:nvSpPr>
        <xdr:cNvPr id="602" name="楕円 601"/>
        <xdr:cNvSpPr/>
      </xdr:nvSpPr>
      <xdr:spPr>
        <a:xfrm>
          <a:off x="13652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51436</xdr:rowOff>
    </xdr:to>
    <xdr:cxnSp macro="">
      <xdr:nvCxnSpPr>
        <xdr:cNvPr id="603" name="直線コネクタ 602"/>
        <xdr:cNvCxnSpPr/>
      </xdr:nvCxnSpPr>
      <xdr:spPr>
        <a:xfrm flipV="1">
          <a:off x="13703300" y="17666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0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607"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608"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118763</xdr:rowOff>
    </xdr:from>
    <xdr:ext cx="405111" cy="259045"/>
    <xdr:sp macro="" textlink="">
      <xdr:nvSpPr>
        <xdr:cNvPr id="609" name="n_3mainValue【公民館】&#10;有形固定資産減価償却率"/>
        <xdr:cNvSpPr txBox="1"/>
      </xdr:nvSpPr>
      <xdr:spPr>
        <a:xfrm>
          <a:off x="13500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646" name="楕円 645"/>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146558</xdr:rowOff>
    </xdr:from>
    <xdr:to>
      <xdr:col>107</xdr:col>
      <xdr:colOff>101600</xdr:colOff>
      <xdr:row>107</xdr:row>
      <xdr:rowOff>76708</xdr:rowOff>
    </xdr:to>
    <xdr:sp macro="" textlink="">
      <xdr:nvSpPr>
        <xdr:cNvPr id="647" name="楕円 646"/>
        <xdr:cNvSpPr/>
      </xdr:nvSpPr>
      <xdr:spPr>
        <a:xfrm>
          <a:off x="20383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25908</xdr:rowOff>
    </xdr:to>
    <xdr:cxnSp macro="">
      <xdr:nvCxnSpPr>
        <xdr:cNvPr id="648" name="直線コネクタ 647"/>
        <xdr:cNvCxnSpPr/>
      </xdr:nvCxnSpPr>
      <xdr:spPr>
        <a:xfrm flipV="1">
          <a:off x="20434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49" name="楕円 648"/>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30480</xdr:rowOff>
    </xdr:to>
    <xdr:cxnSp macro="">
      <xdr:nvCxnSpPr>
        <xdr:cNvPr id="650" name="直線コネクタ 649"/>
        <xdr:cNvCxnSpPr/>
      </xdr:nvCxnSpPr>
      <xdr:spPr>
        <a:xfrm flipV="1">
          <a:off x="19545300" y="1837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1"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3"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654" name="n_1mainValue【公民館】&#10;一人当たり面積"/>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655" name="n_2mainValue【公民館】&#10;一人当たり面積"/>
        <xdr:cNvSpPr txBox="1"/>
      </xdr:nvSpPr>
      <xdr:spPr>
        <a:xfrm>
          <a:off x="20199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656"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・有形固定資産減価償却率は、前年に比べ全体的に増加しているが、学校施設において減少している。減少した要因は、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年度に中学校の改築工事を行ったためである。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・類似団体と比較して特に有形固定資産減価償却率が高くなっている施設は、幼稚園・保育所、公民館である。</a:t>
          </a:r>
        </a:p>
        <a:p>
          <a:r>
            <a:rPr kumimoji="1" lang="ja-JP" altLang="en-US" sz="1300">
              <a:latin typeface="ＭＳ Ｐゴシック" panose="020B0600070205080204" pitchFamily="50" charset="-128"/>
              <a:ea typeface="ＭＳ Ｐゴシック" panose="020B0600070205080204" pitchFamily="50" charset="-128"/>
            </a:rPr>
            <a:t>・幼稚園・保育所については、昭和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年を超えるものが多くなっているため、有形固定資産減価償却率が類似団体平均に比べて高くなっている。今後、老朽化の進行状況に応じた中規模改修を計画している。</a:t>
          </a: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年にかけて建てられた３館が計上されており、築年数</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年を超えているため、有形固定資産減価償却率が類似団体平均に比べて高くなっている。今後は、長寿命化を基本に施設の維持を行っていく。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96,000
95,639
908.39
50,018,384
48,675,275
1,095,609
27,947,482
55,323,158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76" name="楕円 75"/>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32113</xdr:rowOff>
    </xdr:to>
    <xdr:cxnSp macro="">
      <xdr:nvCxnSpPr>
        <xdr:cNvPr id="77" name="直線コネクタ 76"/>
        <xdr:cNvCxnSpPr/>
      </xdr:nvCxnSpPr>
      <xdr:spPr>
        <a:xfrm flipV="1">
          <a:off x="2908300" y="63398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79" name="直線コネクタ 78"/>
        <xdr:cNvCxnSpPr/>
      </xdr:nvCxnSpPr>
      <xdr:spPr>
        <a:xfrm flipV="1">
          <a:off x="2019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0"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1" name="n_2main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2" name="n_3main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156227</xdr:rowOff>
    </xdr:from>
    <xdr:ext cx="469744" cy="259045"/>
    <xdr:sp macro="" textlink="">
      <xdr:nvSpPr>
        <xdr:cNvPr id="114"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6"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3827</xdr:rowOff>
    </xdr:from>
    <xdr:ext cx="469744" cy="259045"/>
    <xdr:sp macro="" textlink="">
      <xdr:nvSpPr>
        <xdr:cNvPr id="11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24" name="楕円 123"/>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5" name="楕円 124"/>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0</xdr:rowOff>
    </xdr:to>
    <xdr:cxnSp macro="">
      <xdr:nvCxnSpPr>
        <xdr:cNvPr id="126" name="直線コネクタ 125"/>
        <xdr:cNvCxnSpPr/>
      </xdr:nvCxnSpPr>
      <xdr:spPr>
        <a:xfrm>
          <a:off x="8750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27" name="楕円 12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37</xdr:row>
      <xdr:rowOff>19050</xdr:rowOff>
    </xdr:to>
    <xdr:cxnSp macro="">
      <xdr:nvCxnSpPr>
        <xdr:cNvPr id="128" name="直線コネクタ 127"/>
        <xdr:cNvCxnSpPr/>
      </xdr:nvCxnSpPr>
      <xdr:spPr>
        <a:xfrm flipV="1">
          <a:off x="7861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67327</xdr:rowOff>
    </xdr:from>
    <xdr:ext cx="469744" cy="259045"/>
    <xdr:sp macro="" textlink="">
      <xdr:nvSpPr>
        <xdr:cNvPr id="129" name="n_1mainValue【図書館】&#10;一人当たり面積"/>
        <xdr:cNvSpPr txBox="1"/>
      </xdr:nvSpPr>
      <xdr:spPr>
        <a:xfrm>
          <a:off x="9391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30"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1"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74" name="楕円 173"/>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5" name="楕円 174"/>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80010</xdr:rowOff>
    </xdr:to>
    <xdr:cxnSp macro="">
      <xdr:nvCxnSpPr>
        <xdr:cNvPr id="176" name="直線コネクタ 175"/>
        <xdr:cNvCxnSpPr/>
      </xdr:nvCxnSpPr>
      <xdr:spPr>
        <a:xfrm flipV="1">
          <a:off x="2908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77" name="楕円 17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116205</xdr:rowOff>
    </xdr:to>
    <xdr:cxnSp macro="">
      <xdr:nvCxnSpPr>
        <xdr:cNvPr id="178" name="直線コネクタ 177"/>
        <xdr:cNvCxnSpPr/>
      </xdr:nvCxnSpPr>
      <xdr:spPr>
        <a:xfrm flipV="1">
          <a:off x="2019300" y="103670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179" name="n_1main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0" name="n_2main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81"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56642</xdr:rowOff>
    </xdr:from>
    <xdr:to>
      <xdr:col>50</xdr:col>
      <xdr:colOff>165100</xdr:colOff>
      <xdr:row>58</xdr:row>
      <xdr:rowOff>158242</xdr:rowOff>
    </xdr:to>
    <xdr:sp macro="" textlink="">
      <xdr:nvSpPr>
        <xdr:cNvPr id="221" name="楕円 220"/>
        <xdr:cNvSpPr/>
      </xdr:nvSpPr>
      <xdr:spPr>
        <a:xfrm>
          <a:off x="9588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65786</xdr:rowOff>
    </xdr:from>
    <xdr:to>
      <xdr:col>46</xdr:col>
      <xdr:colOff>38100</xdr:colOff>
      <xdr:row>58</xdr:row>
      <xdr:rowOff>167386</xdr:rowOff>
    </xdr:to>
    <xdr:sp macro="" textlink="">
      <xdr:nvSpPr>
        <xdr:cNvPr id="222" name="楕円 221"/>
        <xdr:cNvSpPr/>
      </xdr:nvSpPr>
      <xdr:spPr>
        <a:xfrm>
          <a:off x="8699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107442</xdr:rowOff>
    </xdr:from>
    <xdr:to>
      <xdr:col>50</xdr:col>
      <xdr:colOff>114300</xdr:colOff>
      <xdr:row>58</xdr:row>
      <xdr:rowOff>116586</xdr:rowOff>
    </xdr:to>
    <xdr:cxnSp macro="">
      <xdr:nvCxnSpPr>
        <xdr:cNvPr id="223" name="直線コネクタ 222"/>
        <xdr:cNvCxnSpPr/>
      </xdr:nvCxnSpPr>
      <xdr:spPr>
        <a:xfrm flipV="1">
          <a:off x="8750300" y="100515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52070</xdr:rowOff>
    </xdr:from>
    <xdr:to>
      <xdr:col>41</xdr:col>
      <xdr:colOff>101600</xdr:colOff>
      <xdr:row>58</xdr:row>
      <xdr:rowOff>153670</xdr:rowOff>
    </xdr:to>
    <xdr:sp macro="" textlink="">
      <xdr:nvSpPr>
        <xdr:cNvPr id="224" name="楕円 223"/>
        <xdr:cNvSpPr/>
      </xdr:nvSpPr>
      <xdr:spPr>
        <a:xfrm>
          <a:off x="781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102870</xdr:rowOff>
    </xdr:from>
    <xdr:to>
      <xdr:col>45</xdr:col>
      <xdr:colOff>177800</xdr:colOff>
      <xdr:row>58</xdr:row>
      <xdr:rowOff>116586</xdr:rowOff>
    </xdr:to>
    <xdr:cxnSp macro="">
      <xdr:nvCxnSpPr>
        <xdr:cNvPr id="225" name="直線コネクタ 224"/>
        <xdr:cNvCxnSpPr/>
      </xdr:nvCxnSpPr>
      <xdr:spPr>
        <a:xfrm>
          <a:off x="7861300" y="100469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3319</xdr:rowOff>
    </xdr:from>
    <xdr:ext cx="469744" cy="259045"/>
    <xdr:sp macro="" textlink="">
      <xdr:nvSpPr>
        <xdr:cNvPr id="226" name="n_1mainValue【体育館・プール】&#10;一人当たり面積"/>
        <xdr:cNvSpPr txBox="1"/>
      </xdr:nvSpPr>
      <xdr:spPr>
        <a:xfrm>
          <a:off x="9391727" y="977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12463</xdr:rowOff>
    </xdr:from>
    <xdr:ext cx="469744" cy="259045"/>
    <xdr:sp macro="" textlink="">
      <xdr:nvSpPr>
        <xdr:cNvPr id="227" name="n_2mainValue【体育館・プール】&#10;一人当たり面積"/>
        <xdr:cNvSpPr txBox="1"/>
      </xdr:nvSpPr>
      <xdr:spPr>
        <a:xfrm>
          <a:off x="8515427"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170197</xdr:rowOff>
    </xdr:from>
    <xdr:ext cx="469744" cy="259045"/>
    <xdr:sp macro="" textlink="">
      <xdr:nvSpPr>
        <xdr:cNvPr id="228" name="n_3mainValue【体育館・プール】&#10;一人当たり面積"/>
        <xdr:cNvSpPr txBox="1"/>
      </xdr:nvSpPr>
      <xdr:spPr>
        <a:xfrm>
          <a:off x="76264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61"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113047</xdr:rowOff>
    </xdr:from>
    <xdr:ext cx="405111" cy="259045"/>
    <xdr:sp macro="" textlink="">
      <xdr:nvSpPr>
        <xdr:cNvPr id="263"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265"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271" name="楕円 270"/>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80645</xdr:rowOff>
    </xdr:from>
    <xdr:to>
      <xdr:col>15</xdr:col>
      <xdr:colOff>101600</xdr:colOff>
      <xdr:row>85</xdr:row>
      <xdr:rowOff>10795</xdr:rowOff>
    </xdr:to>
    <xdr:sp macro="" textlink="">
      <xdr:nvSpPr>
        <xdr:cNvPr id="272" name="楕円 271"/>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131445</xdr:rowOff>
    </xdr:to>
    <xdr:cxnSp macro="">
      <xdr:nvCxnSpPr>
        <xdr:cNvPr id="273" name="直線コネクタ 272"/>
        <xdr:cNvCxnSpPr/>
      </xdr:nvCxnSpPr>
      <xdr:spPr>
        <a:xfrm flipV="1">
          <a:off x="2908300" y="14493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73025</xdr:rowOff>
    </xdr:from>
    <xdr:to>
      <xdr:col>10</xdr:col>
      <xdr:colOff>165100</xdr:colOff>
      <xdr:row>86</xdr:row>
      <xdr:rowOff>3175</xdr:rowOff>
    </xdr:to>
    <xdr:sp macro="" textlink="">
      <xdr:nvSpPr>
        <xdr:cNvPr id="274" name="楕円 273"/>
        <xdr:cNvSpPr/>
      </xdr:nvSpPr>
      <xdr:spPr>
        <a:xfrm>
          <a:off x="196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131445</xdr:rowOff>
    </xdr:from>
    <xdr:to>
      <xdr:col>15</xdr:col>
      <xdr:colOff>50800</xdr:colOff>
      <xdr:row>85</xdr:row>
      <xdr:rowOff>123825</xdr:rowOff>
    </xdr:to>
    <xdr:cxnSp macro="">
      <xdr:nvCxnSpPr>
        <xdr:cNvPr id="275" name="直線コネクタ 274"/>
        <xdr:cNvCxnSpPr/>
      </xdr:nvCxnSpPr>
      <xdr:spPr>
        <a:xfrm flipV="1">
          <a:off x="2019300" y="145332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133366</xdr:rowOff>
    </xdr:from>
    <xdr:ext cx="405111" cy="259045"/>
    <xdr:sp macro="" textlink="">
      <xdr:nvSpPr>
        <xdr:cNvPr id="276" name="n_1mainValue【福祉施設】&#10;有形固定資産減価償却率"/>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77" name="n_2mainValue【福祉施設】&#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165752</xdr:rowOff>
    </xdr:from>
    <xdr:ext cx="405111" cy="259045"/>
    <xdr:sp macro="" textlink="">
      <xdr:nvSpPr>
        <xdr:cNvPr id="278" name="n_3mainValue【福祉施設】&#10;有形固定資産減価償却率"/>
        <xdr:cNvSpPr txBox="1"/>
      </xdr:nvSpPr>
      <xdr:spPr>
        <a:xfrm>
          <a:off x="18167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316"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22" name="楕円 321"/>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23" name="楕円 322"/>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24" name="直線コネクタ 323"/>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25" name="楕円 324"/>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103414</xdr:rowOff>
    </xdr:to>
    <xdr:cxnSp macro="">
      <xdr:nvCxnSpPr>
        <xdr:cNvPr id="326" name="直線コネクタ 325"/>
        <xdr:cNvCxnSpPr/>
      </xdr:nvCxnSpPr>
      <xdr:spPr>
        <a:xfrm flipV="1">
          <a:off x="7861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132278</xdr:rowOff>
    </xdr:from>
    <xdr:ext cx="469744" cy="259045"/>
    <xdr:sp macro="" textlink="">
      <xdr:nvSpPr>
        <xdr:cNvPr id="327"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28"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29" name="n_3mainValue【福祉施設】&#10;一人当たり面積"/>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35198</xdr:rowOff>
    </xdr:from>
    <xdr:to>
      <xdr:col>20</xdr:col>
      <xdr:colOff>38100</xdr:colOff>
      <xdr:row>100</xdr:row>
      <xdr:rowOff>136798</xdr:rowOff>
    </xdr:to>
    <xdr:sp macro="" textlink="">
      <xdr:nvSpPr>
        <xdr:cNvPr id="373" name="楕円 372"/>
        <xdr:cNvSpPr/>
      </xdr:nvSpPr>
      <xdr:spPr>
        <a:xfrm>
          <a:off x="3746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71120</xdr:rowOff>
    </xdr:from>
    <xdr:to>
      <xdr:col>15</xdr:col>
      <xdr:colOff>101600</xdr:colOff>
      <xdr:row>101</xdr:row>
      <xdr:rowOff>1270</xdr:rowOff>
    </xdr:to>
    <xdr:sp macro="" textlink="">
      <xdr:nvSpPr>
        <xdr:cNvPr id="374" name="楕円 373"/>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85998</xdr:rowOff>
    </xdr:from>
    <xdr:to>
      <xdr:col>19</xdr:col>
      <xdr:colOff>177800</xdr:colOff>
      <xdr:row>100</xdr:row>
      <xdr:rowOff>121920</xdr:rowOff>
    </xdr:to>
    <xdr:cxnSp macro="">
      <xdr:nvCxnSpPr>
        <xdr:cNvPr id="375" name="直線コネクタ 374"/>
        <xdr:cNvCxnSpPr/>
      </xdr:nvCxnSpPr>
      <xdr:spPr>
        <a:xfrm flipV="1">
          <a:off x="2908300" y="17230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107043</xdr:rowOff>
    </xdr:from>
    <xdr:to>
      <xdr:col>10</xdr:col>
      <xdr:colOff>165100</xdr:colOff>
      <xdr:row>101</xdr:row>
      <xdr:rowOff>37193</xdr:rowOff>
    </xdr:to>
    <xdr:sp macro="" textlink="">
      <xdr:nvSpPr>
        <xdr:cNvPr id="376" name="楕円 375"/>
        <xdr:cNvSpPr/>
      </xdr:nvSpPr>
      <xdr:spPr>
        <a:xfrm>
          <a:off x="1968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157843</xdr:rowOff>
    </xdr:to>
    <xdr:cxnSp macro="">
      <xdr:nvCxnSpPr>
        <xdr:cNvPr id="377" name="直線コネクタ 376"/>
        <xdr:cNvCxnSpPr/>
      </xdr:nvCxnSpPr>
      <xdr:spPr>
        <a:xfrm flipV="1">
          <a:off x="2019300" y="17266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153325</xdr:rowOff>
    </xdr:from>
    <xdr:ext cx="405111" cy="259045"/>
    <xdr:sp macro="" textlink="">
      <xdr:nvSpPr>
        <xdr:cNvPr id="378" name="n_1mainValue【市民会館】&#10;有形固定資産減価償却率"/>
        <xdr:cNvSpPr txBox="1"/>
      </xdr:nvSpPr>
      <xdr:spPr>
        <a:xfrm>
          <a:off x="3582044" y="1695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379" name="n_2mainValue【市民会館】&#10;有形固定資産減価償却率"/>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53720</xdr:rowOff>
    </xdr:from>
    <xdr:ext cx="405111" cy="259045"/>
    <xdr:sp macro="" textlink="">
      <xdr:nvSpPr>
        <xdr:cNvPr id="380" name="n_3mainValue【市民会館】&#10;有形固定資産減価償却率"/>
        <xdr:cNvSpPr txBox="1"/>
      </xdr:nvSpPr>
      <xdr:spPr>
        <a:xfrm>
          <a:off x="1816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20" name="楕円 419"/>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21" name="楕円 420"/>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94487</xdr:rowOff>
    </xdr:to>
    <xdr:cxnSp macro="">
      <xdr:nvCxnSpPr>
        <xdr:cNvPr id="422" name="直線コネクタ 421"/>
        <xdr:cNvCxnSpPr/>
      </xdr:nvCxnSpPr>
      <xdr:spPr>
        <a:xfrm>
          <a:off x="8750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23" name="楕円 422"/>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24" name="直線コネクタ 423"/>
        <xdr:cNvCxnSpPr/>
      </xdr:nvCxnSpPr>
      <xdr:spPr>
        <a:xfrm flipV="1">
          <a:off x="7861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136414</xdr:rowOff>
    </xdr:from>
    <xdr:ext cx="469744" cy="259045"/>
    <xdr:sp macro="" textlink="">
      <xdr:nvSpPr>
        <xdr:cNvPr id="425" name="n_1mainValue【市民会館】&#10;一人当たり面積"/>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26"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27" name="n_3mainValue【市民会館】&#10;一人当たり面積"/>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114861</xdr:rowOff>
    </xdr:from>
    <xdr:ext cx="405111" cy="259045"/>
    <xdr:sp macro="" textlink="">
      <xdr:nvSpPr>
        <xdr:cNvPr id="461"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123026</xdr:rowOff>
    </xdr:from>
    <xdr:ext cx="405111" cy="259045"/>
    <xdr:sp macro="" textlink="">
      <xdr:nvSpPr>
        <xdr:cNvPr id="463"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65"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71" name="楕円 470"/>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20501</xdr:rowOff>
    </xdr:from>
    <xdr:to>
      <xdr:col>76</xdr:col>
      <xdr:colOff>165100</xdr:colOff>
      <xdr:row>35</xdr:row>
      <xdr:rowOff>122101</xdr:rowOff>
    </xdr:to>
    <xdr:sp macro="" textlink="">
      <xdr:nvSpPr>
        <xdr:cNvPr id="472" name="楕円 471"/>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71301</xdr:rowOff>
    </xdr:to>
    <xdr:cxnSp macro="">
      <xdr:nvCxnSpPr>
        <xdr:cNvPr id="473" name="直線コネクタ 472"/>
        <xdr:cNvCxnSpPr/>
      </xdr:nvCxnSpPr>
      <xdr:spPr>
        <a:xfrm flipV="1">
          <a:off x="14592300" y="60312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474" name="楕円 473"/>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71301</xdr:rowOff>
    </xdr:from>
    <xdr:to>
      <xdr:col>76</xdr:col>
      <xdr:colOff>114300</xdr:colOff>
      <xdr:row>35</xdr:row>
      <xdr:rowOff>110490</xdr:rowOff>
    </xdr:to>
    <xdr:cxnSp macro="">
      <xdr:nvCxnSpPr>
        <xdr:cNvPr id="475" name="直線コネクタ 474"/>
        <xdr:cNvCxnSpPr/>
      </xdr:nvCxnSpPr>
      <xdr:spPr>
        <a:xfrm flipV="1">
          <a:off x="13703300" y="60720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97807</xdr:rowOff>
    </xdr:from>
    <xdr:ext cx="405111" cy="259045"/>
    <xdr:sp macro="" textlink="">
      <xdr:nvSpPr>
        <xdr:cNvPr id="476"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477" name="n_2mainValue【一般廃棄物処理施設】&#10;有形固定資産減価償却率"/>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78" name="n_3mainValue【一般廃棄物処理施設】&#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149899</xdr:rowOff>
    </xdr:from>
    <xdr:ext cx="534377" cy="259045"/>
    <xdr:sp macro="" textlink="">
      <xdr:nvSpPr>
        <xdr:cNvPr id="506"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165512</xdr:rowOff>
    </xdr:from>
    <xdr:ext cx="534377" cy="259045"/>
    <xdr:sp macro="" textlink="">
      <xdr:nvSpPr>
        <xdr:cNvPr id="508"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72655</xdr:rowOff>
    </xdr:from>
    <xdr:ext cx="534377" cy="259045"/>
    <xdr:sp macro="" textlink="">
      <xdr:nvSpPr>
        <xdr:cNvPr id="51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92928</xdr:rowOff>
    </xdr:from>
    <xdr:to>
      <xdr:col>112</xdr:col>
      <xdr:colOff>38100</xdr:colOff>
      <xdr:row>41</xdr:row>
      <xdr:rowOff>23078</xdr:rowOff>
    </xdr:to>
    <xdr:sp macro="" textlink="">
      <xdr:nvSpPr>
        <xdr:cNvPr id="516" name="楕円 515"/>
        <xdr:cNvSpPr/>
      </xdr:nvSpPr>
      <xdr:spPr>
        <a:xfrm>
          <a:off x="21272500" y="69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93420</xdr:rowOff>
    </xdr:from>
    <xdr:to>
      <xdr:col>107</xdr:col>
      <xdr:colOff>101600</xdr:colOff>
      <xdr:row>41</xdr:row>
      <xdr:rowOff>23570</xdr:rowOff>
    </xdr:to>
    <xdr:sp macro="" textlink="">
      <xdr:nvSpPr>
        <xdr:cNvPr id="517" name="楕円 516"/>
        <xdr:cNvSpPr/>
      </xdr:nvSpPr>
      <xdr:spPr>
        <a:xfrm>
          <a:off x="20383500" y="69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143728</xdr:rowOff>
    </xdr:from>
    <xdr:to>
      <xdr:col>111</xdr:col>
      <xdr:colOff>177800</xdr:colOff>
      <xdr:row>40</xdr:row>
      <xdr:rowOff>144220</xdr:rowOff>
    </xdr:to>
    <xdr:cxnSp macro="">
      <xdr:nvCxnSpPr>
        <xdr:cNvPr id="518" name="直線コネクタ 517"/>
        <xdr:cNvCxnSpPr/>
      </xdr:nvCxnSpPr>
      <xdr:spPr>
        <a:xfrm flipV="1">
          <a:off x="20434300" y="7001728"/>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93511</xdr:rowOff>
    </xdr:from>
    <xdr:to>
      <xdr:col>102</xdr:col>
      <xdr:colOff>165100</xdr:colOff>
      <xdr:row>41</xdr:row>
      <xdr:rowOff>23661</xdr:rowOff>
    </xdr:to>
    <xdr:sp macro="" textlink="">
      <xdr:nvSpPr>
        <xdr:cNvPr id="519" name="楕円 518"/>
        <xdr:cNvSpPr/>
      </xdr:nvSpPr>
      <xdr:spPr>
        <a:xfrm>
          <a:off x="19494500" y="69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144220</xdr:rowOff>
    </xdr:from>
    <xdr:to>
      <xdr:col>107</xdr:col>
      <xdr:colOff>50800</xdr:colOff>
      <xdr:row>40</xdr:row>
      <xdr:rowOff>144311</xdr:rowOff>
    </xdr:to>
    <xdr:cxnSp macro="">
      <xdr:nvCxnSpPr>
        <xdr:cNvPr id="520" name="直線コネクタ 519"/>
        <xdr:cNvCxnSpPr/>
      </xdr:nvCxnSpPr>
      <xdr:spPr>
        <a:xfrm flipV="1">
          <a:off x="19545300" y="70022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14205</xdr:rowOff>
    </xdr:from>
    <xdr:ext cx="469744" cy="259045"/>
    <xdr:sp macro="" textlink="">
      <xdr:nvSpPr>
        <xdr:cNvPr id="521" name="n_1mainValue【一般廃棄物処理施設】&#10;一人当たり有形固定資産（償却資産）額"/>
        <xdr:cNvSpPr txBox="1"/>
      </xdr:nvSpPr>
      <xdr:spPr>
        <a:xfrm>
          <a:off x="21075728" y="704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14697</xdr:rowOff>
    </xdr:from>
    <xdr:ext cx="469744" cy="259045"/>
    <xdr:sp macro="" textlink="">
      <xdr:nvSpPr>
        <xdr:cNvPr id="522" name="n_2mainValue【一般廃棄物処理施設】&#10;一人当たり有形固定資産（償却資産）額"/>
        <xdr:cNvSpPr txBox="1"/>
      </xdr:nvSpPr>
      <xdr:spPr>
        <a:xfrm>
          <a:off x="20199428" y="704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14788</xdr:rowOff>
    </xdr:from>
    <xdr:ext cx="469744" cy="259045"/>
    <xdr:sp macro="" textlink="">
      <xdr:nvSpPr>
        <xdr:cNvPr id="523" name="n_3mainValue【一般廃棄物処理施設】&#10;一人当たり有形固定資産（償却資産）額"/>
        <xdr:cNvSpPr txBox="1"/>
      </xdr:nvSpPr>
      <xdr:spPr>
        <a:xfrm>
          <a:off x="19310428" y="70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55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150603</xdr:rowOff>
    </xdr:from>
    <xdr:ext cx="405111" cy="259045"/>
    <xdr:sp macro="" textlink="">
      <xdr:nvSpPr>
        <xdr:cNvPr id="559"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15076</xdr:rowOff>
    </xdr:from>
    <xdr:ext cx="405111" cy="259045"/>
    <xdr:sp macro="" textlink="">
      <xdr:nvSpPr>
        <xdr:cNvPr id="561"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67" name="楕円 566"/>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117384</xdr:rowOff>
    </xdr:from>
    <xdr:to>
      <xdr:col>76</xdr:col>
      <xdr:colOff>165100</xdr:colOff>
      <xdr:row>61</xdr:row>
      <xdr:rowOff>47534</xdr:rowOff>
    </xdr:to>
    <xdr:sp macro="" textlink="">
      <xdr:nvSpPr>
        <xdr:cNvPr id="568" name="楕円 567"/>
        <xdr:cNvSpPr/>
      </xdr:nvSpPr>
      <xdr:spPr>
        <a:xfrm>
          <a:off x="14541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168184</xdr:rowOff>
    </xdr:to>
    <xdr:cxnSp macro="">
      <xdr:nvCxnSpPr>
        <xdr:cNvPr id="569" name="直線コネクタ 568"/>
        <xdr:cNvCxnSpPr/>
      </xdr:nvCxnSpPr>
      <xdr:spPr>
        <a:xfrm flipV="1">
          <a:off x="14592300" y="104078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570" name="楕円 569"/>
        <xdr:cNvSpPr/>
      </xdr:nvSpPr>
      <xdr:spPr>
        <a:xfrm>
          <a:off x="1365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168184</xdr:rowOff>
    </xdr:from>
    <xdr:to>
      <xdr:col>76</xdr:col>
      <xdr:colOff>114300</xdr:colOff>
      <xdr:row>61</xdr:row>
      <xdr:rowOff>32657</xdr:rowOff>
    </xdr:to>
    <xdr:cxnSp macro="">
      <xdr:nvCxnSpPr>
        <xdr:cNvPr id="571" name="直線コネクタ 570"/>
        <xdr:cNvCxnSpPr/>
      </xdr:nvCxnSpPr>
      <xdr:spPr>
        <a:xfrm flipV="1">
          <a:off x="13703300" y="1045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162758</xdr:rowOff>
    </xdr:from>
    <xdr:ext cx="405111" cy="259045"/>
    <xdr:sp macro="" textlink="">
      <xdr:nvSpPr>
        <xdr:cNvPr id="572" name="n_1mainValue【保健センター・保健所】&#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38661</xdr:rowOff>
    </xdr:from>
    <xdr:ext cx="405111" cy="259045"/>
    <xdr:sp macro="" textlink="">
      <xdr:nvSpPr>
        <xdr:cNvPr id="573" name="n_2mainValue【保健センター・保健所】&#10;有形固定資産減価償却率"/>
        <xdr:cNvSpPr txBox="1"/>
      </xdr:nvSpPr>
      <xdr:spPr>
        <a:xfrm>
          <a:off x="14389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574" name="n_3mainValue【保健センター・保健所】&#10;有形固定資産減価償却率"/>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0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49547</xdr:rowOff>
    </xdr:from>
    <xdr:ext cx="469744" cy="259045"/>
    <xdr:sp macro="" textlink="">
      <xdr:nvSpPr>
        <xdr:cNvPr id="608"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41927</xdr:rowOff>
    </xdr:from>
    <xdr:ext cx="469744" cy="259045"/>
    <xdr:sp macro="" textlink="">
      <xdr:nvSpPr>
        <xdr:cNvPr id="610"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16" name="楕円 615"/>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17" name="楕円 616"/>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618" name="直線コネクタ 617"/>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9" name="楕円 618"/>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133350</xdr:rowOff>
    </xdr:to>
    <xdr:cxnSp macro="">
      <xdr:nvCxnSpPr>
        <xdr:cNvPr id="620" name="直線コネクタ 619"/>
        <xdr:cNvCxnSpPr/>
      </xdr:nvCxnSpPr>
      <xdr:spPr>
        <a:xfrm flipV="1">
          <a:off x="19545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21" name="n_1main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22" name="n_2main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23"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145341</xdr:rowOff>
    </xdr:from>
    <xdr:ext cx="405111" cy="259045"/>
    <xdr:sp macro="" textlink="">
      <xdr:nvSpPr>
        <xdr:cNvPr id="657"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163303</xdr:rowOff>
    </xdr:from>
    <xdr:ext cx="405111" cy="259045"/>
    <xdr:sp macro="" textlink="">
      <xdr:nvSpPr>
        <xdr:cNvPr id="65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156771</xdr:rowOff>
    </xdr:from>
    <xdr:ext cx="405111" cy="259045"/>
    <xdr:sp macro="" textlink="">
      <xdr:nvSpPr>
        <xdr:cNvPr id="661"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114663</xdr:rowOff>
    </xdr:from>
    <xdr:to>
      <xdr:col>81</xdr:col>
      <xdr:colOff>101600</xdr:colOff>
      <xdr:row>80</xdr:row>
      <xdr:rowOff>44813</xdr:rowOff>
    </xdr:to>
    <xdr:sp macro="" textlink="">
      <xdr:nvSpPr>
        <xdr:cNvPr id="667" name="楕円 666"/>
        <xdr:cNvSpPr/>
      </xdr:nvSpPr>
      <xdr:spPr>
        <a:xfrm>
          <a:off x="15430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137523</xdr:rowOff>
    </xdr:from>
    <xdr:to>
      <xdr:col>76</xdr:col>
      <xdr:colOff>165100</xdr:colOff>
      <xdr:row>80</xdr:row>
      <xdr:rowOff>67673</xdr:rowOff>
    </xdr:to>
    <xdr:sp macro="" textlink="">
      <xdr:nvSpPr>
        <xdr:cNvPr id="668" name="楕円 667"/>
        <xdr:cNvSpPr/>
      </xdr:nvSpPr>
      <xdr:spPr>
        <a:xfrm>
          <a:off x="14541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80</xdr:row>
      <xdr:rowOff>16873</xdr:rowOff>
    </xdr:to>
    <xdr:cxnSp macro="">
      <xdr:nvCxnSpPr>
        <xdr:cNvPr id="669" name="直線コネクタ 668"/>
        <xdr:cNvCxnSpPr/>
      </xdr:nvCxnSpPr>
      <xdr:spPr>
        <a:xfrm flipV="1">
          <a:off x="14592300" y="137100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18324</xdr:rowOff>
    </xdr:from>
    <xdr:to>
      <xdr:col>72</xdr:col>
      <xdr:colOff>38100</xdr:colOff>
      <xdr:row>79</xdr:row>
      <xdr:rowOff>119924</xdr:rowOff>
    </xdr:to>
    <xdr:sp macro="" textlink="">
      <xdr:nvSpPr>
        <xdr:cNvPr id="670" name="楕円 669"/>
        <xdr:cNvSpPr/>
      </xdr:nvSpPr>
      <xdr:spPr>
        <a:xfrm>
          <a:off x="13652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69124</xdr:rowOff>
    </xdr:from>
    <xdr:to>
      <xdr:col>76</xdr:col>
      <xdr:colOff>114300</xdr:colOff>
      <xdr:row>80</xdr:row>
      <xdr:rowOff>16873</xdr:rowOff>
    </xdr:to>
    <xdr:cxnSp macro="">
      <xdr:nvCxnSpPr>
        <xdr:cNvPr id="671" name="直線コネクタ 670"/>
        <xdr:cNvCxnSpPr/>
      </xdr:nvCxnSpPr>
      <xdr:spPr>
        <a:xfrm>
          <a:off x="13703300" y="13613674"/>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61340</xdr:rowOff>
    </xdr:from>
    <xdr:ext cx="405111" cy="259045"/>
    <xdr:sp macro="" textlink="">
      <xdr:nvSpPr>
        <xdr:cNvPr id="672" name="n_1mainValue【消防施設】&#10;有形固定資産減価償却率"/>
        <xdr:cNvSpPr txBox="1"/>
      </xdr:nvSpPr>
      <xdr:spPr>
        <a:xfrm>
          <a:off x="15266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84200</xdr:rowOff>
    </xdr:from>
    <xdr:ext cx="405111" cy="259045"/>
    <xdr:sp macro="" textlink="">
      <xdr:nvSpPr>
        <xdr:cNvPr id="673" name="n_2mainValue【消防施設】&#10;有形固定資産減価償却率"/>
        <xdr:cNvSpPr txBox="1"/>
      </xdr:nvSpPr>
      <xdr:spPr>
        <a:xfrm>
          <a:off x="14389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136451</xdr:rowOff>
    </xdr:from>
    <xdr:ext cx="405111" cy="259045"/>
    <xdr:sp macro="" textlink="">
      <xdr:nvSpPr>
        <xdr:cNvPr id="674" name="n_3mainValue【消防施設】&#10;有形固定資産減価償却率"/>
        <xdr:cNvSpPr txBox="1"/>
      </xdr:nvSpPr>
      <xdr:spPr>
        <a:xfrm>
          <a:off x="13500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132605</xdr:rowOff>
    </xdr:from>
    <xdr:ext cx="469744" cy="259045"/>
    <xdr:sp macro="" textlink="">
      <xdr:nvSpPr>
        <xdr:cNvPr id="704"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11447</xdr:rowOff>
    </xdr:from>
    <xdr:ext cx="469744" cy="259045"/>
    <xdr:sp macro="" textlink="">
      <xdr:nvSpPr>
        <xdr:cNvPr id="70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14" name="楕円 713"/>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5" name="楕円 714"/>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60961</xdr:rowOff>
    </xdr:to>
    <xdr:cxnSp macro="">
      <xdr:nvCxnSpPr>
        <xdr:cNvPr id="716" name="直線コネクタ 715"/>
        <xdr:cNvCxnSpPr/>
      </xdr:nvCxnSpPr>
      <xdr:spPr>
        <a:xfrm flipV="1">
          <a:off x="20434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717" name="楕円 716"/>
        <xdr:cNvSpPr/>
      </xdr:nvSpPr>
      <xdr:spPr>
        <a:xfrm>
          <a:off x="19494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74676</xdr:rowOff>
    </xdr:to>
    <xdr:cxnSp macro="">
      <xdr:nvCxnSpPr>
        <xdr:cNvPr id="718" name="直線コネクタ 717"/>
        <xdr:cNvCxnSpPr/>
      </xdr:nvCxnSpPr>
      <xdr:spPr>
        <a:xfrm flipV="1">
          <a:off x="19545300" y="14119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123714</xdr:rowOff>
    </xdr:from>
    <xdr:ext cx="469744" cy="259045"/>
    <xdr:sp macro="" textlink="">
      <xdr:nvSpPr>
        <xdr:cNvPr id="719"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20"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721" name="n_3mainValue【消防施設】&#10;一人当たり面積"/>
        <xdr:cNvSpPr txBox="1"/>
      </xdr:nvSpPr>
      <xdr:spPr>
        <a:xfrm>
          <a:off x="19310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759"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765" name="楕円 764"/>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66" name="楕円 765"/>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23949</xdr:rowOff>
    </xdr:to>
    <xdr:cxnSp macro="">
      <xdr:nvCxnSpPr>
        <xdr:cNvPr id="767" name="直線コネクタ 766"/>
        <xdr:cNvCxnSpPr/>
      </xdr:nvCxnSpPr>
      <xdr:spPr>
        <a:xfrm flipV="1">
          <a:off x="14592300" y="1781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768" name="楕円 767"/>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66402</xdr:rowOff>
    </xdr:to>
    <xdr:cxnSp macro="">
      <xdr:nvCxnSpPr>
        <xdr:cNvPr id="769" name="直線コネクタ 768"/>
        <xdr:cNvCxnSpPr/>
      </xdr:nvCxnSpPr>
      <xdr:spPr>
        <a:xfrm flipV="1">
          <a:off x="13703300" y="178547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53720</xdr:rowOff>
    </xdr:from>
    <xdr:ext cx="405111" cy="259045"/>
    <xdr:sp macro="" textlink="">
      <xdr:nvSpPr>
        <xdr:cNvPr id="770"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71" name="n_2main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772" name="n_3mainValue【庁舎】&#10;有形固定資産減価償却率"/>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804"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80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124477</xdr:rowOff>
    </xdr:from>
    <xdr:ext cx="469744" cy="259045"/>
    <xdr:sp macro="" textlink="">
      <xdr:nvSpPr>
        <xdr:cNvPr id="808"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814" name="楕円 813"/>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15" name="楕円 814"/>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72389</xdr:rowOff>
    </xdr:to>
    <xdr:cxnSp macro="">
      <xdr:nvCxnSpPr>
        <xdr:cNvPr id="816" name="直線コネクタ 815"/>
        <xdr:cNvCxnSpPr/>
      </xdr:nvCxnSpPr>
      <xdr:spPr>
        <a:xfrm flipV="1">
          <a:off x="20434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17" name="楕円 816"/>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137161</xdr:rowOff>
    </xdr:to>
    <xdr:cxnSp macro="">
      <xdr:nvCxnSpPr>
        <xdr:cNvPr id="818" name="直線コネクタ 817"/>
        <xdr:cNvCxnSpPr/>
      </xdr:nvCxnSpPr>
      <xdr:spPr>
        <a:xfrm flipV="1">
          <a:off x="19545300" y="182460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110507</xdr:rowOff>
    </xdr:from>
    <xdr:ext cx="469744" cy="259045"/>
    <xdr:sp macro="" textlink="">
      <xdr:nvSpPr>
        <xdr:cNvPr id="819"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820" name="n_2main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21" name="n_3mainValue【庁舎】&#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・有形固定資産減価償却率は、全体的に増加しているが、類似団体と比較して特に高くなっている施設は、市民会館、消防施設、一般廃棄物処理施設である。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・市民会館は、昭和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年代に建てられた２館が計上されており、築年数が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年を超えている。市民会館については、設備の水準を維持していくため、長寿命化や機能改善を図ることを含め、施設のあり方を検討していく。</a:t>
          </a:r>
        </a:p>
        <a:p>
          <a:r>
            <a:rPr kumimoji="1" lang="ja-JP" altLang="en-US" sz="1300">
              <a:latin typeface="ＭＳ Ｐゴシック" panose="020B0600070205080204" pitchFamily="50" charset="-128"/>
              <a:ea typeface="ＭＳ Ｐゴシック" panose="020B0600070205080204" pitchFamily="50" charset="-128"/>
            </a:rPr>
            <a:t>・消防施設は、主に消防署・屯所等施設と防火水槽が計上されおり、有形固定資産減価償却率が</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％となっている。消防団組織当再編計画（個別再編計画）に基づき、計画的に改修を進めていく。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・一般廃棄物処理施設は、主に花巻市清掃センターであり、有形固定資産減価償却率が</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％となっている。稼働している施設については、設備更新など適切な施設の維持を図るとともに、焼却終了により休止している既存施設等のあり方を、解体を含み検討していく。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R-LGSHARE\c01&#36001;&#25919;&#35506;\DB\H31&#36001;&#25919;&#35576;&#22577;&#21578;\R20221%20&#24179;&#25104;30&#24180;&#24230;&#36001;&#25919;&#29366;&#27841;&#36039;&#26009;&#38598;&#12398;&#20316;&#25104;&#21450;&#12403;&#25552;&#20986;&#12395;&#12388;&#12356;&#12390;\02&#12288;&#20316;&#26989;&#29992;\&#12304;&#36001;&#25919;&#29366;&#27841;&#36039;&#26009;&#38598;&#12305;_032051_&#33457;&#24059;&#24066;_2018(&#34276;&#21407;)0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61091</v>
          </cell>
          <cell r="E56"/>
          <cell r="F56"/>
          <cell r="G56">
            <v>60009</v>
          </cell>
          <cell r="H56"/>
          <cell r="I56"/>
          <cell r="J56">
            <v>60102</v>
          </cell>
          <cell r="K56"/>
          <cell r="L56"/>
          <cell r="M56">
            <v>60941</v>
          </cell>
          <cell r="N56"/>
          <cell r="O56"/>
          <cell r="P56">
            <v>60693</v>
          </cell>
        </row>
        <row r="57">
          <cell r="A57" t="str">
            <v>充当可能特定歳入</v>
          </cell>
          <cell r="B57"/>
          <cell r="C57"/>
          <cell r="D57">
            <v>1661</v>
          </cell>
          <cell r="E57"/>
          <cell r="F57"/>
          <cell r="G57">
            <v>2274</v>
          </cell>
          <cell r="H57"/>
          <cell r="I57"/>
          <cell r="J57">
            <v>2719</v>
          </cell>
          <cell r="K57"/>
          <cell r="L57"/>
          <cell r="M57">
            <v>2443</v>
          </cell>
          <cell r="N57"/>
          <cell r="O57"/>
          <cell r="P57">
            <v>2134</v>
          </cell>
        </row>
        <row r="58">
          <cell r="A58" t="str">
            <v>充当可能基金</v>
          </cell>
          <cell r="B58"/>
          <cell r="C58"/>
          <cell r="D58">
            <v>12847</v>
          </cell>
          <cell r="E58"/>
          <cell r="F58"/>
          <cell r="G58">
            <v>13499</v>
          </cell>
          <cell r="H58"/>
          <cell r="I58"/>
          <cell r="J58">
            <v>13462</v>
          </cell>
          <cell r="K58"/>
          <cell r="L58"/>
          <cell r="M58">
            <v>13832</v>
          </cell>
          <cell r="N58"/>
          <cell r="O58"/>
          <cell r="P58">
            <v>14072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7206</v>
          </cell>
          <cell r="C62"/>
          <cell r="D62"/>
          <cell r="E62">
            <v>6999</v>
          </cell>
          <cell r="F62"/>
          <cell r="G62"/>
          <cell r="H62">
            <v>6955</v>
          </cell>
          <cell r="I62"/>
          <cell r="J62"/>
          <cell r="K62">
            <v>7034</v>
          </cell>
          <cell r="L62"/>
          <cell r="M62"/>
          <cell r="N62">
            <v>6531</v>
          </cell>
          <cell r="O62"/>
          <cell r="P62"/>
        </row>
        <row r="63">
          <cell r="A63" t="str">
            <v>組合等負担等見込額</v>
          </cell>
          <cell r="B63">
            <v>1327</v>
          </cell>
          <cell r="C63"/>
          <cell r="D63"/>
          <cell r="E63">
            <v>1396</v>
          </cell>
          <cell r="F63"/>
          <cell r="G63"/>
          <cell r="H63">
            <v>1613</v>
          </cell>
          <cell r="I63"/>
          <cell r="J63"/>
          <cell r="K63">
            <v>628</v>
          </cell>
          <cell r="L63"/>
          <cell r="M63"/>
          <cell r="N63">
            <v>992</v>
          </cell>
          <cell r="O63"/>
          <cell r="P63"/>
        </row>
        <row r="64">
          <cell r="A64" t="str">
            <v>公営企業債等繰入見込額</v>
          </cell>
          <cell r="B64">
            <v>32912</v>
          </cell>
          <cell r="C64"/>
          <cell r="D64"/>
          <cell r="E64">
            <v>36359</v>
          </cell>
          <cell r="F64"/>
          <cell r="G64"/>
          <cell r="H64">
            <v>36273</v>
          </cell>
          <cell r="I64"/>
          <cell r="J64"/>
          <cell r="K64">
            <v>36461</v>
          </cell>
          <cell r="L64"/>
          <cell r="M64"/>
          <cell r="N64">
            <v>34876</v>
          </cell>
          <cell r="O64"/>
          <cell r="P64"/>
        </row>
        <row r="65">
          <cell r="A65" t="str">
            <v>債務負担行為に基づく支出予定額</v>
          </cell>
          <cell r="B65">
            <v>319</v>
          </cell>
          <cell r="C65"/>
          <cell r="D65"/>
          <cell r="E65">
            <v>266</v>
          </cell>
          <cell r="F65"/>
          <cell r="G65"/>
          <cell r="H65">
            <v>196</v>
          </cell>
          <cell r="I65"/>
          <cell r="J65"/>
          <cell r="K65">
            <v>142</v>
          </cell>
          <cell r="L65"/>
          <cell r="M65"/>
          <cell r="N65">
            <v>93</v>
          </cell>
          <cell r="O65"/>
          <cell r="P65"/>
        </row>
        <row r="66">
          <cell r="A66" t="str">
            <v>一般会計等に係る地方債の現在高</v>
          </cell>
          <cell r="B66">
            <v>54082</v>
          </cell>
          <cell r="C66"/>
          <cell r="D66"/>
          <cell r="E66">
            <v>54061</v>
          </cell>
          <cell r="F66"/>
          <cell r="G66"/>
          <cell r="H66">
            <v>54792</v>
          </cell>
          <cell r="I66"/>
          <cell r="J66"/>
          <cell r="K66">
            <v>55168</v>
          </cell>
          <cell r="L66"/>
          <cell r="M66"/>
          <cell r="N66">
            <v>55319</v>
          </cell>
          <cell r="O66"/>
          <cell r="P66"/>
        </row>
        <row r="67">
          <cell r="A67" t="str">
            <v>将来負担比率の分子</v>
          </cell>
          <cell r="B67" t="e">
            <v>#N/A</v>
          </cell>
          <cell r="C67">
            <v>20247</v>
          </cell>
          <cell r="D67" t="e">
            <v>#N/A</v>
          </cell>
          <cell r="E67" t="e">
            <v>#N/A</v>
          </cell>
          <cell r="F67">
            <v>23300</v>
          </cell>
          <cell r="G67" t="e">
            <v>#N/A</v>
          </cell>
          <cell r="H67" t="e">
            <v>#N/A</v>
          </cell>
          <cell r="I67">
            <v>23546</v>
          </cell>
          <cell r="J67" t="e">
            <v>#N/A</v>
          </cell>
          <cell r="K67" t="e">
            <v>#N/A</v>
          </cell>
          <cell r="L67">
            <v>22216</v>
          </cell>
          <cell r="M67" t="e">
            <v>#N/A</v>
          </cell>
          <cell r="N67" t="e">
            <v>#N/A</v>
          </cell>
          <cell r="O67">
            <v>20911</v>
          </cell>
          <cell r="P67" t="e">
            <v>#N/A</v>
          </cell>
        </row>
        <row r="71">
          <cell r="B71" t="str">
            <v>H28</v>
          </cell>
          <cell r="C71" t="str">
            <v>H29</v>
          </cell>
          <cell r="D71" t="str">
            <v>H30</v>
          </cell>
        </row>
        <row r="72">
          <cell r="A72" t="str">
            <v>財政調整基金</v>
          </cell>
          <cell r="B72">
            <v>7751</v>
          </cell>
          <cell r="C72">
            <v>7650</v>
          </cell>
          <cell r="D72">
            <v>7393</v>
          </cell>
        </row>
        <row r="73">
          <cell r="A73" t="str">
            <v>減債基金</v>
          </cell>
          <cell r="B73">
            <v>1174</v>
          </cell>
          <cell r="C73">
            <v>1164</v>
          </cell>
          <cell r="D73">
            <v>1166</v>
          </cell>
        </row>
        <row r="74">
          <cell r="A74" t="str">
            <v>その他特定目的基金</v>
          </cell>
          <cell r="B74">
            <v>4619</v>
          </cell>
          <cell r="C74">
            <v>4765</v>
          </cell>
          <cell r="D74">
            <v>5479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74</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75</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76</v>
      </c>
      <c r="C3" s="440"/>
      <c r="D3" s="440"/>
      <c r="E3" s="441"/>
      <c r="F3" s="441"/>
      <c r="G3" s="441"/>
      <c r="H3" s="441"/>
      <c r="I3" s="441"/>
      <c r="J3" s="441"/>
      <c r="K3" s="441"/>
      <c r="L3" s="441" t="s">
        <v>77</v>
      </c>
      <c r="M3" s="441"/>
      <c r="N3" s="441"/>
      <c r="O3" s="441"/>
      <c r="P3" s="441"/>
      <c r="Q3" s="441"/>
      <c r="R3" s="448"/>
      <c r="S3" s="448"/>
      <c r="T3" s="448"/>
      <c r="U3" s="448"/>
      <c r="V3" s="449"/>
      <c r="W3" s="423" t="s">
        <v>78</v>
      </c>
      <c r="X3" s="424"/>
      <c r="Y3" s="424"/>
      <c r="Z3" s="424"/>
      <c r="AA3" s="424"/>
      <c r="AB3" s="440"/>
      <c r="AC3" s="448" t="s">
        <v>79</v>
      </c>
      <c r="AD3" s="424"/>
      <c r="AE3" s="424"/>
      <c r="AF3" s="424"/>
      <c r="AG3" s="424"/>
      <c r="AH3" s="424"/>
      <c r="AI3" s="424"/>
      <c r="AJ3" s="424"/>
      <c r="AK3" s="424"/>
      <c r="AL3" s="425"/>
      <c r="AM3" s="423" t="s">
        <v>80</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81</v>
      </c>
      <c r="BO3" s="424"/>
      <c r="BP3" s="424"/>
      <c r="BQ3" s="424"/>
      <c r="BR3" s="424"/>
      <c r="BS3" s="424"/>
      <c r="BT3" s="424"/>
      <c r="BU3" s="425"/>
      <c r="BV3" s="423" t="s">
        <v>82</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83</v>
      </c>
      <c r="CU3" s="424"/>
      <c r="CV3" s="424"/>
      <c r="CW3" s="424"/>
      <c r="CX3" s="424"/>
      <c r="CY3" s="424"/>
      <c r="CZ3" s="424"/>
      <c r="DA3" s="425"/>
      <c r="DB3" s="423" t="s">
        <v>84</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85</v>
      </c>
      <c r="AZ4" s="427"/>
      <c r="BA4" s="427"/>
      <c r="BB4" s="427"/>
      <c r="BC4" s="427"/>
      <c r="BD4" s="427"/>
      <c r="BE4" s="427"/>
      <c r="BF4" s="427"/>
      <c r="BG4" s="427"/>
      <c r="BH4" s="427"/>
      <c r="BI4" s="427"/>
      <c r="BJ4" s="427"/>
      <c r="BK4" s="427"/>
      <c r="BL4" s="427"/>
      <c r="BM4" s="428"/>
      <c r="BN4" s="429">
        <v>50018384</v>
      </c>
      <c r="BO4" s="430"/>
      <c r="BP4" s="430"/>
      <c r="BQ4" s="430"/>
      <c r="BR4" s="430"/>
      <c r="BS4" s="430"/>
      <c r="BT4" s="430"/>
      <c r="BU4" s="431"/>
      <c r="BV4" s="429">
        <v>50929302</v>
      </c>
      <c r="BW4" s="430"/>
      <c r="BX4" s="430"/>
      <c r="BY4" s="430"/>
      <c r="BZ4" s="430"/>
      <c r="CA4" s="430"/>
      <c r="CB4" s="430"/>
      <c r="CC4" s="431"/>
      <c r="CD4" s="432" t="s">
        <v>86</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87</v>
      </c>
      <c r="AN5" s="496"/>
      <c r="AO5" s="496"/>
      <c r="AP5" s="496"/>
      <c r="AQ5" s="496"/>
      <c r="AR5" s="496"/>
      <c r="AS5" s="496"/>
      <c r="AT5" s="497"/>
      <c r="AU5" s="498" t="s">
        <v>88</v>
      </c>
      <c r="AV5" s="499"/>
      <c r="AW5" s="499"/>
      <c r="AX5" s="499"/>
      <c r="AY5" s="500" t="s">
        <v>89</v>
      </c>
      <c r="AZ5" s="501"/>
      <c r="BA5" s="501"/>
      <c r="BB5" s="501"/>
      <c r="BC5" s="501"/>
      <c r="BD5" s="501"/>
      <c r="BE5" s="501"/>
      <c r="BF5" s="501"/>
      <c r="BG5" s="501"/>
      <c r="BH5" s="501"/>
      <c r="BI5" s="501"/>
      <c r="BJ5" s="501"/>
      <c r="BK5" s="501"/>
      <c r="BL5" s="501"/>
      <c r="BM5" s="502"/>
      <c r="BN5" s="466">
        <v>48675275</v>
      </c>
      <c r="BO5" s="467"/>
      <c r="BP5" s="467"/>
      <c r="BQ5" s="467"/>
      <c r="BR5" s="467"/>
      <c r="BS5" s="467"/>
      <c r="BT5" s="467"/>
      <c r="BU5" s="468"/>
      <c r="BV5" s="466">
        <v>48968543</v>
      </c>
      <c r="BW5" s="467"/>
      <c r="BX5" s="467"/>
      <c r="BY5" s="467"/>
      <c r="BZ5" s="467"/>
      <c r="CA5" s="467"/>
      <c r="CB5" s="467"/>
      <c r="CC5" s="468"/>
      <c r="CD5" s="469" t="s">
        <v>90</v>
      </c>
      <c r="CE5" s="470"/>
      <c r="CF5" s="470"/>
      <c r="CG5" s="470"/>
      <c r="CH5" s="470"/>
      <c r="CI5" s="470"/>
      <c r="CJ5" s="470"/>
      <c r="CK5" s="470"/>
      <c r="CL5" s="470"/>
      <c r="CM5" s="470"/>
      <c r="CN5" s="470"/>
      <c r="CO5" s="470"/>
      <c r="CP5" s="470"/>
      <c r="CQ5" s="470"/>
      <c r="CR5" s="470"/>
      <c r="CS5" s="471"/>
      <c r="CT5" s="463">
        <v>90.6</v>
      </c>
      <c r="CU5" s="464"/>
      <c r="CV5" s="464"/>
      <c r="CW5" s="464"/>
      <c r="CX5" s="464"/>
      <c r="CY5" s="464"/>
      <c r="CZ5" s="464"/>
      <c r="DA5" s="465"/>
      <c r="DB5" s="463">
        <v>88.1</v>
      </c>
      <c r="DC5" s="464"/>
      <c r="DD5" s="464"/>
      <c r="DE5" s="464"/>
      <c r="DF5" s="464"/>
      <c r="DG5" s="464"/>
      <c r="DH5" s="464"/>
      <c r="DI5" s="465"/>
      <c r="DJ5" s="185"/>
      <c r="DK5" s="185"/>
      <c r="DL5" s="185"/>
      <c r="DM5" s="185"/>
      <c r="DN5" s="185"/>
      <c r="DO5" s="185"/>
    </row>
    <row r="6" spans="1:119" ht="18.75" customHeight="1" x14ac:dyDescent="0.15">
      <c r="A6" s="186"/>
      <c r="B6" s="472" t="s">
        <v>91</v>
      </c>
      <c r="C6" s="473"/>
      <c r="D6" s="473"/>
      <c r="E6" s="474"/>
      <c r="F6" s="474"/>
      <c r="G6" s="474"/>
      <c r="H6" s="474"/>
      <c r="I6" s="474"/>
      <c r="J6" s="474"/>
      <c r="K6" s="474"/>
      <c r="L6" s="474" t="s">
        <v>92</v>
      </c>
      <c r="M6" s="474"/>
      <c r="N6" s="474"/>
      <c r="O6" s="474"/>
      <c r="P6" s="474"/>
      <c r="Q6" s="474"/>
      <c r="R6" s="478"/>
      <c r="S6" s="478"/>
      <c r="T6" s="478"/>
      <c r="U6" s="478"/>
      <c r="V6" s="479"/>
      <c r="W6" s="482" t="s">
        <v>93</v>
      </c>
      <c r="X6" s="483"/>
      <c r="Y6" s="483"/>
      <c r="Z6" s="483"/>
      <c r="AA6" s="483"/>
      <c r="AB6" s="473"/>
      <c r="AC6" s="486" t="s">
        <v>94</v>
      </c>
      <c r="AD6" s="487"/>
      <c r="AE6" s="487"/>
      <c r="AF6" s="487"/>
      <c r="AG6" s="487"/>
      <c r="AH6" s="487"/>
      <c r="AI6" s="487"/>
      <c r="AJ6" s="487"/>
      <c r="AK6" s="487"/>
      <c r="AL6" s="488"/>
      <c r="AM6" s="495" t="s">
        <v>95</v>
      </c>
      <c r="AN6" s="496"/>
      <c r="AO6" s="496"/>
      <c r="AP6" s="496"/>
      <c r="AQ6" s="496"/>
      <c r="AR6" s="496"/>
      <c r="AS6" s="496"/>
      <c r="AT6" s="497"/>
      <c r="AU6" s="498" t="s">
        <v>88</v>
      </c>
      <c r="AV6" s="499"/>
      <c r="AW6" s="499"/>
      <c r="AX6" s="499"/>
      <c r="AY6" s="500" t="s">
        <v>96</v>
      </c>
      <c r="AZ6" s="501"/>
      <c r="BA6" s="501"/>
      <c r="BB6" s="501"/>
      <c r="BC6" s="501"/>
      <c r="BD6" s="501"/>
      <c r="BE6" s="501"/>
      <c r="BF6" s="501"/>
      <c r="BG6" s="501"/>
      <c r="BH6" s="501"/>
      <c r="BI6" s="501"/>
      <c r="BJ6" s="501"/>
      <c r="BK6" s="501"/>
      <c r="BL6" s="501"/>
      <c r="BM6" s="502"/>
      <c r="BN6" s="466">
        <v>1343109</v>
      </c>
      <c r="BO6" s="467"/>
      <c r="BP6" s="467"/>
      <c r="BQ6" s="467"/>
      <c r="BR6" s="467"/>
      <c r="BS6" s="467"/>
      <c r="BT6" s="467"/>
      <c r="BU6" s="468"/>
      <c r="BV6" s="466">
        <v>1960759</v>
      </c>
      <c r="BW6" s="467"/>
      <c r="BX6" s="467"/>
      <c r="BY6" s="467"/>
      <c r="BZ6" s="467"/>
      <c r="CA6" s="467"/>
      <c r="CB6" s="467"/>
      <c r="CC6" s="468"/>
      <c r="CD6" s="469" t="s">
        <v>97</v>
      </c>
      <c r="CE6" s="470"/>
      <c r="CF6" s="470"/>
      <c r="CG6" s="470"/>
      <c r="CH6" s="470"/>
      <c r="CI6" s="470"/>
      <c r="CJ6" s="470"/>
      <c r="CK6" s="470"/>
      <c r="CL6" s="470"/>
      <c r="CM6" s="470"/>
      <c r="CN6" s="470"/>
      <c r="CO6" s="470"/>
      <c r="CP6" s="470"/>
      <c r="CQ6" s="470"/>
      <c r="CR6" s="470"/>
      <c r="CS6" s="471"/>
      <c r="CT6" s="503">
        <v>95.4</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98</v>
      </c>
      <c r="AN7" s="496"/>
      <c r="AO7" s="496"/>
      <c r="AP7" s="496"/>
      <c r="AQ7" s="496"/>
      <c r="AR7" s="496"/>
      <c r="AS7" s="496"/>
      <c r="AT7" s="497"/>
      <c r="AU7" s="498" t="s">
        <v>99</v>
      </c>
      <c r="AV7" s="499"/>
      <c r="AW7" s="499"/>
      <c r="AX7" s="499"/>
      <c r="AY7" s="500" t="s">
        <v>100</v>
      </c>
      <c r="AZ7" s="501"/>
      <c r="BA7" s="501"/>
      <c r="BB7" s="501"/>
      <c r="BC7" s="501"/>
      <c r="BD7" s="501"/>
      <c r="BE7" s="501"/>
      <c r="BF7" s="501"/>
      <c r="BG7" s="501"/>
      <c r="BH7" s="501"/>
      <c r="BI7" s="501"/>
      <c r="BJ7" s="501"/>
      <c r="BK7" s="501"/>
      <c r="BL7" s="501"/>
      <c r="BM7" s="502"/>
      <c r="BN7" s="466">
        <v>247500</v>
      </c>
      <c r="BO7" s="467"/>
      <c r="BP7" s="467"/>
      <c r="BQ7" s="467"/>
      <c r="BR7" s="467"/>
      <c r="BS7" s="467"/>
      <c r="BT7" s="467"/>
      <c r="BU7" s="468"/>
      <c r="BV7" s="466">
        <v>375037</v>
      </c>
      <c r="BW7" s="467"/>
      <c r="BX7" s="467"/>
      <c r="BY7" s="467"/>
      <c r="BZ7" s="467"/>
      <c r="CA7" s="467"/>
      <c r="CB7" s="467"/>
      <c r="CC7" s="468"/>
      <c r="CD7" s="469" t="s">
        <v>101</v>
      </c>
      <c r="CE7" s="470"/>
      <c r="CF7" s="470"/>
      <c r="CG7" s="470"/>
      <c r="CH7" s="470"/>
      <c r="CI7" s="470"/>
      <c r="CJ7" s="470"/>
      <c r="CK7" s="470"/>
      <c r="CL7" s="470"/>
      <c r="CM7" s="470"/>
      <c r="CN7" s="470"/>
      <c r="CO7" s="470"/>
      <c r="CP7" s="470"/>
      <c r="CQ7" s="470"/>
      <c r="CR7" s="470"/>
      <c r="CS7" s="471"/>
      <c r="CT7" s="466">
        <v>27947482</v>
      </c>
      <c r="CU7" s="467"/>
      <c r="CV7" s="467"/>
      <c r="CW7" s="467"/>
      <c r="CX7" s="467"/>
      <c r="CY7" s="467"/>
      <c r="CZ7" s="467"/>
      <c r="DA7" s="468"/>
      <c r="DB7" s="466">
        <v>28297888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102</v>
      </c>
      <c r="AN8" s="496"/>
      <c r="AO8" s="496"/>
      <c r="AP8" s="496"/>
      <c r="AQ8" s="496"/>
      <c r="AR8" s="496"/>
      <c r="AS8" s="496"/>
      <c r="AT8" s="497"/>
      <c r="AU8" s="498" t="s">
        <v>103</v>
      </c>
      <c r="AV8" s="499"/>
      <c r="AW8" s="499"/>
      <c r="AX8" s="499"/>
      <c r="AY8" s="500" t="s">
        <v>104</v>
      </c>
      <c r="AZ8" s="501"/>
      <c r="BA8" s="501"/>
      <c r="BB8" s="501"/>
      <c r="BC8" s="501"/>
      <c r="BD8" s="501"/>
      <c r="BE8" s="501"/>
      <c r="BF8" s="501"/>
      <c r="BG8" s="501"/>
      <c r="BH8" s="501"/>
      <c r="BI8" s="501"/>
      <c r="BJ8" s="501"/>
      <c r="BK8" s="501"/>
      <c r="BL8" s="501"/>
      <c r="BM8" s="502"/>
      <c r="BN8" s="466">
        <v>1095609</v>
      </c>
      <c r="BO8" s="467"/>
      <c r="BP8" s="467"/>
      <c r="BQ8" s="467"/>
      <c r="BR8" s="467"/>
      <c r="BS8" s="467"/>
      <c r="BT8" s="467"/>
      <c r="BU8" s="468"/>
      <c r="BV8" s="466">
        <v>1585722</v>
      </c>
      <c r="BW8" s="467"/>
      <c r="BX8" s="467"/>
      <c r="BY8" s="467"/>
      <c r="BZ8" s="467"/>
      <c r="CA8" s="467"/>
      <c r="CB8" s="467"/>
      <c r="CC8" s="468"/>
      <c r="CD8" s="469" t="s">
        <v>105</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0.46</v>
      </c>
      <c r="DC8" s="507"/>
      <c r="DD8" s="507"/>
      <c r="DE8" s="507"/>
      <c r="DF8" s="507"/>
      <c r="DG8" s="507"/>
      <c r="DH8" s="507"/>
      <c r="DI8" s="508"/>
      <c r="DJ8" s="185"/>
      <c r="DK8" s="185"/>
      <c r="DL8" s="185"/>
      <c r="DM8" s="185"/>
      <c r="DN8" s="185"/>
      <c r="DO8" s="185"/>
    </row>
    <row r="9" spans="1:119" ht="18.75" customHeight="1" thickBot="1" x14ac:dyDescent="0.2">
      <c r="A9" s="186"/>
      <c r="B9" s="460" t="s">
        <v>106</v>
      </c>
      <c r="C9" s="461"/>
      <c r="D9" s="461"/>
      <c r="E9" s="461"/>
      <c r="F9" s="461"/>
      <c r="G9" s="461"/>
      <c r="H9" s="461"/>
      <c r="I9" s="461"/>
      <c r="J9" s="461"/>
      <c r="K9" s="509"/>
      <c r="L9" s="510" t="s">
        <v>107</v>
      </c>
      <c r="M9" s="511"/>
      <c r="N9" s="511"/>
      <c r="O9" s="511"/>
      <c r="P9" s="511"/>
      <c r="Q9" s="512"/>
      <c r="R9" s="513">
        <v>97702</v>
      </c>
      <c r="S9" s="514"/>
      <c r="T9" s="514"/>
      <c r="U9" s="514"/>
      <c r="V9" s="515"/>
      <c r="W9" s="423" t="s">
        <v>108</v>
      </c>
      <c r="X9" s="424"/>
      <c r="Y9" s="424"/>
      <c r="Z9" s="424"/>
      <c r="AA9" s="424"/>
      <c r="AB9" s="424"/>
      <c r="AC9" s="424"/>
      <c r="AD9" s="424"/>
      <c r="AE9" s="424"/>
      <c r="AF9" s="424"/>
      <c r="AG9" s="424"/>
      <c r="AH9" s="424"/>
      <c r="AI9" s="424"/>
      <c r="AJ9" s="424"/>
      <c r="AK9" s="424"/>
      <c r="AL9" s="425"/>
      <c r="AM9" s="495" t="s">
        <v>109</v>
      </c>
      <c r="AN9" s="496"/>
      <c r="AO9" s="496"/>
      <c r="AP9" s="496"/>
      <c r="AQ9" s="496"/>
      <c r="AR9" s="496"/>
      <c r="AS9" s="496"/>
      <c r="AT9" s="497"/>
      <c r="AU9" s="498" t="s">
        <v>110</v>
      </c>
      <c r="AV9" s="499"/>
      <c r="AW9" s="499"/>
      <c r="AX9" s="499"/>
      <c r="AY9" s="500" t="s">
        <v>111</v>
      </c>
      <c r="AZ9" s="501"/>
      <c r="BA9" s="501"/>
      <c r="BB9" s="501"/>
      <c r="BC9" s="501"/>
      <c r="BD9" s="501"/>
      <c r="BE9" s="501"/>
      <c r="BF9" s="501"/>
      <c r="BG9" s="501"/>
      <c r="BH9" s="501"/>
      <c r="BI9" s="501"/>
      <c r="BJ9" s="501"/>
      <c r="BK9" s="501"/>
      <c r="BL9" s="501"/>
      <c r="BM9" s="502"/>
      <c r="BN9" s="466">
        <v>-490113</v>
      </c>
      <c r="BO9" s="467"/>
      <c r="BP9" s="467"/>
      <c r="BQ9" s="467"/>
      <c r="BR9" s="467"/>
      <c r="BS9" s="467"/>
      <c r="BT9" s="467"/>
      <c r="BU9" s="468"/>
      <c r="BV9" s="466">
        <v>-172268</v>
      </c>
      <c r="BW9" s="467"/>
      <c r="BX9" s="467"/>
      <c r="BY9" s="467"/>
      <c r="BZ9" s="467"/>
      <c r="CA9" s="467"/>
      <c r="CB9" s="467"/>
      <c r="CC9" s="468"/>
      <c r="CD9" s="469" t="s">
        <v>112</v>
      </c>
      <c r="CE9" s="470"/>
      <c r="CF9" s="470"/>
      <c r="CG9" s="470"/>
      <c r="CH9" s="470"/>
      <c r="CI9" s="470"/>
      <c r="CJ9" s="470"/>
      <c r="CK9" s="470"/>
      <c r="CL9" s="470"/>
      <c r="CM9" s="470"/>
      <c r="CN9" s="470"/>
      <c r="CO9" s="470"/>
      <c r="CP9" s="470"/>
      <c r="CQ9" s="470"/>
      <c r="CR9" s="470"/>
      <c r="CS9" s="471"/>
      <c r="CT9" s="463">
        <v>15.6</v>
      </c>
      <c r="CU9" s="464"/>
      <c r="CV9" s="464"/>
      <c r="CW9" s="464"/>
      <c r="CX9" s="464"/>
      <c r="CY9" s="464"/>
      <c r="CZ9" s="464"/>
      <c r="DA9" s="465"/>
      <c r="DB9" s="463">
        <v>15.8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113</v>
      </c>
      <c r="M10" s="496"/>
      <c r="N10" s="496"/>
      <c r="O10" s="496"/>
      <c r="P10" s="496"/>
      <c r="Q10" s="497"/>
      <c r="R10" s="517">
        <v>101438</v>
      </c>
      <c r="S10" s="518"/>
      <c r="T10" s="518"/>
      <c r="U10" s="518"/>
      <c r="V10" s="519"/>
      <c r="W10" s="454"/>
      <c r="X10" s="455"/>
      <c r="Y10" s="455"/>
      <c r="Z10" s="455"/>
      <c r="AA10" s="455"/>
      <c r="AB10" s="455"/>
      <c r="AC10" s="455"/>
      <c r="AD10" s="455"/>
      <c r="AE10" s="455"/>
      <c r="AF10" s="455"/>
      <c r="AG10" s="455"/>
      <c r="AH10" s="455"/>
      <c r="AI10" s="455"/>
      <c r="AJ10" s="455"/>
      <c r="AK10" s="455"/>
      <c r="AL10" s="458"/>
      <c r="AM10" s="495" t="s">
        <v>114</v>
      </c>
      <c r="AN10" s="496"/>
      <c r="AO10" s="496"/>
      <c r="AP10" s="496"/>
      <c r="AQ10" s="496"/>
      <c r="AR10" s="496"/>
      <c r="AS10" s="496"/>
      <c r="AT10" s="497"/>
      <c r="AU10" s="498" t="s">
        <v>115</v>
      </c>
      <c r="AV10" s="499"/>
      <c r="AW10" s="499"/>
      <c r="AX10" s="499"/>
      <c r="AY10" s="500" t="s">
        <v>116</v>
      </c>
      <c r="AZ10" s="501"/>
      <c r="BA10" s="501"/>
      <c r="BB10" s="501"/>
      <c r="BC10" s="501"/>
      <c r="BD10" s="501"/>
      <c r="BE10" s="501"/>
      <c r="BF10" s="501"/>
      <c r="BG10" s="501"/>
      <c r="BH10" s="501"/>
      <c r="BI10" s="501"/>
      <c r="BJ10" s="501"/>
      <c r="BK10" s="501"/>
      <c r="BL10" s="501"/>
      <c r="BM10" s="502"/>
      <c r="BN10" s="466">
        <v>804621</v>
      </c>
      <c r="BO10" s="467"/>
      <c r="BP10" s="467"/>
      <c r="BQ10" s="467"/>
      <c r="BR10" s="467"/>
      <c r="BS10" s="467"/>
      <c r="BT10" s="467"/>
      <c r="BU10" s="468"/>
      <c r="BV10" s="466">
        <v>885032</v>
      </c>
      <c r="BW10" s="467"/>
      <c r="BX10" s="467"/>
      <c r="BY10" s="467"/>
      <c r="BZ10" s="467"/>
      <c r="CA10" s="467"/>
      <c r="CB10" s="467"/>
      <c r="CC10" s="468"/>
      <c r="CD10" s="190" t="s">
        <v>117</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118</v>
      </c>
      <c r="M11" s="521"/>
      <c r="N11" s="521"/>
      <c r="O11" s="521"/>
      <c r="P11" s="521"/>
      <c r="Q11" s="522"/>
      <c r="R11" s="523" t="s">
        <v>119</v>
      </c>
      <c r="S11" s="524"/>
      <c r="T11" s="524"/>
      <c r="U11" s="524"/>
      <c r="V11" s="525"/>
      <c r="W11" s="454"/>
      <c r="X11" s="455"/>
      <c r="Y11" s="455"/>
      <c r="Z11" s="455"/>
      <c r="AA11" s="455"/>
      <c r="AB11" s="455"/>
      <c r="AC11" s="455"/>
      <c r="AD11" s="455"/>
      <c r="AE11" s="455"/>
      <c r="AF11" s="455"/>
      <c r="AG11" s="455"/>
      <c r="AH11" s="455"/>
      <c r="AI11" s="455"/>
      <c r="AJ11" s="455"/>
      <c r="AK11" s="455"/>
      <c r="AL11" s="458"/>
      <c r="AM11" s="495" t="s">
        <v>120</v>
      </c>
      <c r="AN11" s="496"/>
      <c r="AO11" s="496"/>
      <c r="AP11" s="496"/>
      <c r="AQ11" s="496"/>
      <c r="AR11" s="496"/>
      <c r="AS11" s="496"/>
      <c r="AT11" s="497"/>
      <c r="AU11" s="498" t="s">
        <v>121</v>
      </c>
      <c r="AV11" s="499"/>
      <c r="AW11" s="499"/>
      <c r="AX11" s="499"/>
      <c r="AY11" s="500" t="s">
        <v>122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123</v>
      </c>
      <c r="CE11" s="470"/>
      <c r="CF11" s="470"/>
      <c r="CG11" s="470"/>
      <c r="CH11" s="470"/>
      <c r="CI11" s="470"/>
      <c r="CJ11" s="470"/>
      <c r="CK11" s="470"/>
      <c r="CL11" s="470"/>
      <c r="CM11" s="470"/>
      <c r="CN11" s="470"/>
      <c r="CO11" s="470"/>
      <c r="CP11" s="470"/>
      <c r="CQ11" s="470"/>
      <c r="CR11" s="470"/>
      <c r="CS11" s="471"/>
      <c r="CT11" s="506" t="s">
        <v>124</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96000</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121</v>
      </c>
      <c r="AV12" s="499"/>
      <c r="AW12" s="499"/>
      <c r="AX12" s="499"/>
      <c r="AY12" s="500" t="s">
        <v>131</v>
      </c>
      <c r="AZ12" s="501"/>
      <c r="BA12" s="501"/>
      <c r="BB12" s="501"/>
      <c r="BC12" s="501"/>
      <c r="BD12" s="501"/>
      <c r="BE12" s="501"/>
      <c r="BF12" s="501"/>
      <c r="BG12" s="501"/>
      <c r="BH12" s="501"/>
      <c r="BI12" s="501"/>
      <c r="BJ12" s="501"/>
      <c r="BK12" s="501"/>
      <c r="BL12" s="501"/>
      <c r="BM12" s="502"/>
      <c r="BN12" s="466">
        <v>1060925</v>
      </c>
      <c r="BO12" s="467"/>
      <c r="BP12" s="467"/>
      <c r="BQ12" s="467"/>
      <c r="BR12" s="467"/>
      <c r="BS12" s="467"/>
      <c r="BT12" s="467"/>
      <c r="BU12" s="468"/>
      <c r="BV12" s="466">
        <v>986833</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133</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134</v>
      </c>
      <c r="N13" s="555"/>
      <c r="O13" s="555"/>
      <c r="P13" s="555"/>
      <c r="Q13" s="556"/>
      <c r="R13" s="547">
        <v>95639</v>
      </c>
      <c r="S13" s="548"/>
      <c r="T13" s="548"/>
      <c r="U13" s="548"/>
      <c r="V13" s="549"/>
      <c r="W13" s="482" t="s">
        <v>135</v>
      </c>
      <c r="X13" s="483"/>
      <c r="Y13" s="483"/>
      <c r="Z13" s="483"/>
      <c r="AA13" s="483"/>
      <c r="AB13" s="473"/>
      <c r="AC13" s="517">
        <v>6007</v>
      </c>
      <c r="AD13" s="518"/>
      <c r="AE13" s="518"/>
      <c r="AF13" s="518"/>
      <c r="AG13" s="557"/>
      <c r="AH13" s="517">
        <v>6541</v>
      </c>
      <c r="AI13" s="518"/>
      <c r="AJ13" s="518"/>
      <c r="AK13" s="518"/>
      <c r="AL13" s="519"/>
      <c r="AM13" s="495" t="s">
        <v>136</v>
      </c>
      <c r="AN13" s="496"/>
      <c r="AO13" s="496"/>
      <c r="AP13" s="496"/>
      <c r="AQ13" s="496"/>
      <c r="AR13" s="496"/>
      <c r="AS13" s="496"/>
      <c r="AT13" s="497"/>
      <c r="AU13" s="498" t="s">
        <v>121</v>
      </c>
      <c r="AV13" s="499"/>
      <c r="AW13" s="499"/>
      <c r="AX13" s="499"/>
      <c r="AY13" s="500" t="s">
        <v>137</v>
      </c>
      <c r="AZ13" s="501"/>
      <c r="BA13" s="501"/>
      <c r="BB13" s="501"/>
      <c r="BC13" s="501"/>
      <c r="BD13" s="501"/>
      <c r="BE13" s="501"/>
      <c r="BF13" s="501"/>
      <c r="BG13" s="501"/>
      <c r="BH13" s="501"/>
      <c r="BI13" s="501"/>
      <c r="BJ13" s="501"/>
      <c r="BK13" s="501"/>
      <c r="BL13" s="501"/>
      <c r="BM13" s="502"/>
      <c r="BN13" s="466">
        <v>-746417</v>
      </c>
      <c r="BO13" s="467"/>
      <c r="BP13" s="467"/>
      <c r="BQ13" s="467"/>
      <c r="BR13" s="467"/>
      <c r="BS13" s="467"/>
      <c r="BT13" s="467"/>
      <c r="BU13" s="468"/>
      <c r="BV13" s="466">
        <v>-274069</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9.5</v>
      </c>
      <c r="CU13" s="464"/>
      <c r="CV13" s="464"/>
      <c r="CW13" s="464"/>
      <c r="CX13" s="464"/>
      <c r="CY13" s="464"/>
      <c r="CZ13" s="464"/>
      <c r="DA13" s="465"/>
      <c r="DB13" s="463">
        <v>9.8000000000000007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139</v>
      </c>
      <c r="M14" s="545"/>
      <c r="N14" s="545"/>
      <c r="O14" s="545"/>
      <c r="P14" s="545"/>
      <c r="Q14" s="546"/>
      <c r="R14" s="547">
        <v>97027</v>
      </c>
      <c r="S14" s="548"/>
      <c r="T14" s="548"/>
      <c r="U14" s="548"/>
      <c r="V14" s="549"/>
      <c r="W14" s="456"/>
      <c r="X14" s="457"/>
      <c r="Y14" s="457"/>
      <c r="Z14" s="457"/>
      <c r="AA14" s="457"/>
      <c r="AB14" s="446"/>
      <c r="AC14" s="550">
        <v>12.4</v>
      </c>
      <c r="AD14" s="551"/>
      <c r="AE14" s="551"/>
      <c r="AF14" s="551"/>
      <c r="AG14" s="552"/>
      <c r="AH14" s="550">
        <v>13.4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91.2</v>
      </c>
      <c r="CU14" s="562"/>
      <c r="CV14" s="562"/>
      <c r="CW14" s="562"/>
      <c r="CX14" s="562"/>
      <c r="CY14" s="562"/>
      <c r="CZ14" s="562"/>
      <c r="DA14" s="563"/>
      <c r="DB14" s="561">
        <v>95.8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96707</v>
      </c>
      <c r="S15" s="548"/>
      <c r="T15" s="548"/>
      <c r="U15" s="548"/>
      <c r="V15" s="549"/>
      <c r="W15" s="482" t="s">
        <v>142</v>
      </c>
      <c r="X15" s="483"/>
      <c r="Y15" s="483"/>
      <c r="Z15" s="483"/>
      <c r="AA15" s="483"/>
      <c r="AB15" s="473"/>
      <c r="AC15" s="517">
        <v>12923</v>
      </c>
      <c r="AD15" s="518"/>
      <c r="AE15" s="518"/>
      <c r="AF15" s="518"/>
      <c r="AG15" s="557"/>
      <c r="AH15" s="517">
        <v>12932</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10974572</v>
      </c>
      <c r="BO15" s="430"/>
      <c r="BP15" s="430"/>
      <c r="BQ15" s="430"/>
      <c r="BR15" s="430"/>
      <c r="BS15" s="430"/>
      <c r="BT15" s="430"/>
      <c r="BU15" s="431"/>
      <c r="BV15" s="429">
        <v>10814464</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26.6</v>
      </c>
      <c r="AD16" s="551"/>
      <c r="AE16" s="551"/>
      <c r="AF16" s="551"/>
      <c r="AG16" s="552"/>
      <c r="AH16" s="550">
        <v>26.5</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23037695</v>
      </c>
      <c r="BO16" s="467"/>
      <c r="BP16" s="467"/>
      <c r="BQ16" s="467"/>
      <c r="BR16" s="467"/>
      <c r="BS16" s="467"/>
      <c r="BT16" s="467"/>
      <c r="BU16" s="468"/>
      <c r="BV16" s="466">
        <v>23126924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148</v>
      </c>
      <c r="N17" s="571"/>
      <c r="O17" s="571"/>
      <c r="P17" s="571"/>
      <c r="Q17" s="572"/>
      <c r="R17" s="567" t="s">
        <v>149</v>
      </c>
      <c r="S17" s="568"/>
      <c r="T17" s="568"/>
      <c r="U17" s="568"/>
      <c r="V17" s="569"/>
      <c r="W17" s="482" t="s">
        <v>150</v>
      </c>
      <c r="X17" s="483"/>
      <c r="Y17" s="483"/>
      <c r="Z17" s="483"/>
      <c r="AA17" s="483"/>
      <c r="AB17" s="473"/>
      <c r="AC17" s="517">
        <v>29641</v>
      </c>
      <c r="AD17" s="518"/>
      <c r="AE17" s="518"/>
      <c r="AF17" s="518"/>
      <c r="AG17" s="557"/>
      <c r="AH17" s="517">
        <v>29275</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13810007</v>
      </c>
      <c r="BO17" s="467"/>
      <c r="BP17" s="467"/>
      <c r="BQ17" s="467"/>
      <c r="BR17" s="467"/>
      <c r="BS17" s="467"/>
      <c r="BT17" s="467"/>
      <c r="BU17" s="468"/>
      <c r="BV17" s="466">
        <v>13620300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908.39</v>
      </c>
      <c r="M18" s="579"/>
      <c r="N18" s="579"/>
      <c r="O18" s="579"/>
      <c r="P18" s="579"/>
      <c r="Q18" s="579"/>
      <c r="R18" s="580"/>
      <c r="S18" s="580"/>
      <c r="T18" s="580"/>
      <c r="U18" s="580"/>
      <c r="V18" s="581"/>
      <c r="W18" s="484"/>
      <c r="X18" s="485"/>
      <c r="Y18" s="485"/>
      <c r="Z18" s="485"/>
      <c r="AA18" s="485"/>
      <c r="AB18" s="476"/>
      <c r="AC18" s="582">
        <v>61</v>
      </c>
      <c r="AD18" s="583"/>
      <c r="AE18" s="583"/>
      <c r="AF18" s="583"/>
      <c r="AG18" s="584"/>
      <c r="AH18" s="582">
        <v>60.1</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25769833</v>
      </c>
      <c r="BO18" s="467"/>
      <c r="BP18" s="467"/>
      <c r="BQ18" s="467"/>
      <c r="BR18" s="467"/>
      <c r="BS18" s="467"/>
      <c r="BT18" s="467"/>
      <c r="BU18" s="468"/>
      <c r="BV18" s="466">
        <v>25393720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108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32553187</v>
      </c>
      <c r="BO19" s="467"/>
      <c r="BP19" s="467"/>
      <c r="BQ19" s="467"/>
      <c r="BR19" s="467"/>
      <c r="BS19" s="467"/>
      <c r="BT19" s="467"/>
      <c r="BU19" s="468"/>
      <c r="BV19" s="466">
        <v>33631009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33799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55323158</v>
      </c>
      <c r="BO23" s="467"/>
      <c r="BP23" s="467"/>
      <c r="BQ23" s="467"/>
      <c r="BR23" s="467"/>
      <c r="BS23" s="467"/>
      <c r="BT23" s="467"/>
      <c r="BU23" s="468"/>
      <c r="BV23" s="466">
        <v>54546158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8260</v>
      </c>
      <c r="R24" s="518"/>
      <c r="S24" s="518"/>
      <c r="T24" s="518"/>
      <c r="U24" s="518"/>
      <c r="V24" s="557"/>
      <c r="W24" s="616"/>
      <c r="X24" s="604"/>
      <c r="Y24" s="605"/>
      <c r="Z24" s="516" t="s">
        <v>166</v>
      </c>
      <c r="AA24" s="496"/>
      <c r="AB24" s="496"/>
      <c r="AC24" s="496"/>
      <c r="AD24" s="496"/>
      <c r="AE24" s="496"/>
      <c r="AF24" s="496"/>
      <c r="AG24" s="497"/>
      <c r="AH24" s="517">
        <v>856</v>
      </c>
      <c r="AI24" s="518"/>
      <c r="AJ24" s="518"/>
      <c r="AK24" s="518"/>
      <c r="AL24" s="557"/>
      <c r="AM24" s="517">
        <v>2586832</v>
      </c>
      <c r="AN24" s="518"/>
      <c r="AO24" s="518"/>
      <c r="AP24" s="518"/>
      <c r="AQ24" s="518"/>
      <c r="AR24" s="557"/>
      <c r="AS24" s="517">
        <v>3022</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49101994</v>
      </c>
      <c r="BO24" s="467"/>
      <c r="BP24" s="467"/>
      <c r="BQ24" s="467"/>
      <c r="BR24" s="467"/>
      <c r="BS24" s="467"/>
      <c r="BT24" s="467"/>
      <c r="BU24" s="468"/>
      <c r="BV24" s="466">
        <v>48046423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2</v>
      </c>
      <c r="M25" s="518"/>
      <c r="N25" s="518"/>
      <c r="O25" s="518"/>
      <c r="P25" s="557"/>
      <c r="Q25" s="517">
        <v>6770</v>
      </c>
      <c r="R25" s="518"/>
      <c r="S25" s="518"/>
      <c r="T25" s="518"/>
      <c r="U25" s="518"/>
      <c r="V25" s="557"/>
      <c r="W25" s="616"/>
      <c r="X25" s="604"/>
      <c r="Y25" s="605"/>
      <c r="Z25" s="516" t="s">
        <v>169</v>
      </c>
      <c r="AA25" s="496"/>
      <c r="AB25" s="496"/>
      <c r="AC25" s="496"/>
      <c r="AD25" s="496"/>
      <c r="AE25" s="496"/>
      <c r="AF25" s="496"/>
      <c r="AG25" s="497"/>
      <c r="AH25" s="517">
        <v>146</v>
      </c>
      <c r="AI25" s="518"/>
      <c r="AJ25" s="518"/>
      <c r="AK25" s="518"/>
      <c r="AL25" s="557"/>
      <c r="AM25" s="517">
        <v>426466</v>
      </c>
      <c r="AN25" s="518"/>
      <c r="AO25" s="518"/>
      <c r="AP25" s="518"/>
      <c r="AQ25" s="518"/>
      <c r="AR25" s="557"/>
      <c r="AS25" s="517">
        <v>2921</v>
      </c>
      <c r="AT25" s="518"/>
      <c r="AU25" s="518"/>
      <c r="AV25" s="518"/>
      <c r="AW25" s="518"/>
      <c r="AX25" s="519"/>
      <c r="AY25" s="426" t="s">
        <v>170</v>
      </c>
      <c r="AZ25" s="427"/>
      <c r="BA25" s="427"/>
      <c r="BB25" s="427"/>
      <c r="BC25" s="427"/>
      <c r="BD25" s="427"/>
      <c r="BE25" s="427"/>
      <c r="BF25" s="427"/>
      <c r="BG25" s="427"/>
      <c r="BH25" s="427"/>
      <c r="BI25" s="427"/>
      <c r="BJ25" s="427"/>
      <c r="BK25" s="427"/>
      <c r="BL25" s="427"/>
      <c r="BM25" s="428"/>
      <c r="BN25" s="429">
        <v>2767294</v>
      </c>
      <c r="BO25" s="430"/>
      <c r="BP25" s="430"/>
      <c r="BQ25" s="430"/>
      <c r="BR25" s="430"/>
      <c r="BS25" s="430"/>
      <c r="BT25" s="430"/>
      <c r="BU25" s="431"/>
      <c r="BV25" s="429">
        <v>3807761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171</v>
      </c>
      <c r="F26" s="496"/>
      <c r="G26" s="496"/>
      <c r="H26" s="496"/>
      <c r="I26" s="496"/>
      <c r="J26" s="496"/>
      <c r="K26" s="497"/>
      <c r="L26" s="517">
        <v>1</v>
      </c>
      <c r="M26" s="518"/>
      <c r="N26" s="518"/>
      <c r="O26" s="518"/>
      <c r="P26" s="557"/>
      <c r="Q26" s="517">
        <v>5780</v>
      </c>
      <c r="R26" s="518"/>
      <c r="S26" s="518"/>
      <c r="T26" s="518"/>
      <c r="U26" s="518"/>
      <c r="V26" s="557"/>
      <c r="W26" s="616"/>
      <c r="X26" s="604"/>
      <c r="Y26" s="605"/>
      <c r="Z26" s="516" t="s">
        <v>172</v>
      </c>
      <c r="AA26" s="626"/>
      <c r="AB26" s="626"/>
      <c r="AC26" s="626"/>
      <c r="AD26" s="626"/>
      <c r="AE26" s="626"/>
      <c r="AF26" s="626"/>
      <c r="AG26" s="627"/>
      <c r="AH26" s="517">
        <v>82</v>
      </c>
      <c r="AI26" s="518"/>
      <c r="AJ26" s="518"/>
      <c r="AK26" s="518"/>
      <c r="AL26" s="557"/>
      <c r="AM26" s="517">
        <v>247148</v>
      </c>
      <c r="AN26" s="518"/>
      <c r="AO26" s="518"/>
      <c r="AP26" s="518"/>
      <c r="AQ26" s="518"/>
      <c r="AR26" s="557"/>
      <c r="AS26" s="517">
        <v>3014</v>
      </c>
      <c r="AT26" s="518"/>
      <c r="AU26" s="518"/>
      <c r="AV26" s="518"/>
      <c r="AW26" s="518"/>
      <c r="AX26" s="519"/>
      <c r="AY26" s="469" t="s">
        <v>173</v>
      </c>
      <c r="AZ26" s="470"/>
      <c r="BA26" s="470"/>
      <c r="BB26" s="470"/>
      <c r="BC26" s="470"/>
      <c r="BD26" s="470"/>
      <c r="BE26" s="470"/>
      <c r="BF26" s="470"/>
      <c r="BG26" s="470"/>
      <c r="BH26" s="470"/>
      <c r="BI26" s="470"/>
      <c r="BJ26" s="470"/>
      <c r="BK26" s="470"/>
      <c r="BL26" s="470"/>
      <c r="BM26" s="471"/>
      <c r="BN26" s="466" t="s">
        <v>133</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4310</v>
      </c>
      <c r="R27" s="518"/>
      <c r="S27" s="518"/>
      <c r="T27" s="518"/>
      <c r="U27" s="518"/>
      <c r="V27" s="557"/>
      <c r="W27" s="616"/>
      <c r="X27" s="604"/>
      <c r="Y27" s="605"/>
      <c r="Z27" s="516" t="s">
        <v>176</v>
      </c>
      <c r="AA27" s="496"/>
      <c r="AB27" s="496"/>
      <c r="AC27" s="496"/>
      <c r="AD27" s="496"/>
      <c r="AE27" s="496"/>
      <c r="AF27" s="496"/>
      <c r="AG27" s="497"/>
      <c r="AH27" s="517">
        <v>12</v>
      </c>
      <c r="AI27" s="518"/>
      <c r="AJ27" s="518"/>
      <c r="AK27" s="518"/>
      <c r="AL27" s="557"/>
      <c r="AM27" s="517">
        <v>38692</v>
      </c>
      <c r="AN27" s="518"/>
      <c r="AO27" s="518"/>
      <c r="AP27" s="518"/>
      <c r="AQ27" s="518"/>
      <c r="AR27" s="557"/>
      <c r="AS27" s="517">
        <v>3224</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647898</v>
      </c>
      <c r="BO27" s="640"/>
      <c r="BP27" s="640"/>
      <c r="BQ27" s="640"/>
      <c r="BR27" s="640"/>
      <c r="BS27" s="640"/>
      <c r="BT27" s="640"/>
      <c r="BU27" s="641"/>
      <c r="BV27" s="639">
        <v>647782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3690</v>
      </c>
      <c r="R28" s="518"/>
      <c r="S28" s="518"/>
      <c r="T28" s="518"/>
      <c r="U28" s="518"/>
      <c r="V28" s="557"/>
      <c r="W28" s="616"/>
      <c r="X28" s="604"/>
      <c r="Y28" s="605"/>
      <c r="Z28" s="516" t="s">
        <v>179</v>
      </c>
      <c r="AA28" s="496"/>
      <c r="AB28" s="496"/>
      <c r="AC28" s="496"/>
      <c r="AD28" s="496"/>
      <c r="AE28" s="496"/>
      <c r="AF28" s="496"/>
      <c r="AG28" s="497"/>
      <c r="AH28" s="517" t="s">
        <v>180</v>
      </c>
      <c r="AI28" s="518"/>
      <c r="AJ28" s="518"/>
      <c r="AK28" s="518"/>
      <c r="AL28" s="557"/>
      <c r="AM28" s="517" t="s">
        <v>174</v>
      </c>
      <c r="AN28" s="518"/>
      <c r="AO28" s="518"/>
      <c r="AP28" s="518"/>
      <c r="AQ28" s="518"/>
      <c r="AR28" s="557"/>
      <c r="AS28" s="517" t="s">
        <v>174</v>
      </c>
      <c r="AT28" s="518"/>
      <c r="AU28" s="518"/>
      <c r="AV28" s="518"/>
      <c r="AW28" s="518"/>
      <c r="AX28" s="519"/>
      <c r="AY28" s="642" t="s">
        <v>181</v>
      </c>
      <c r="AZ28" s="643"/>
      <c r="BA28" s="643"/>
      <c r="BB28" s="644"/>
      <c r="BC28" s="426" t="s">
        <v>42</v>
      </c>
      <c r="BD28" s="427"/>
      <c r="BE28" s="427"/>
      <c r="BF28" s="427"/>
      <c r="BG28" s="427"/>
      <c r="BH28" s="427"/>
      <c r="BI28" s="427"/>
      <c r="BJ28" s="427"/>
      <c r="BK28" s="427"/>
      <c r="BL28" s="427"/>
      <c r="BM28" s="428"/>
      <c r="BN28" s="429">
        <v>7393310</v>
      </c>
      <c r="BO28" s="430"/>
      <c r="BP28" s="430"/>
      <c r="BQ28" s="430"/>
      <c r="BR28" s="430"/>
      <c r="BS28" s="430"/>
      <c r="BT28" s="430"/>
      <c r="BU28" s="431"/>
      <c r="BV28" s="429">
        <v>7649614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24</v>
      </c>
      <c r="M29" s="518"/>
      <c r="N29" s="518"/>
      <c r="O29" s="518"/>
      <c r="P29" s="557"/>
      <c r="Q29" s="517">
        <v>3390</v>
      </c>
      <c r="R29" s="518"/>
      <c r="S29" s="518"/>
      <c r="T29" s="518"/>
      <c r="U29" s="518"/>
      <c r="V29" s="557"/>
      <c r="W29" s="617"/>
      <c r="X29" s="618"/>
      <c r="Y29" s="619"/>
      <c r="Z29" s="516" t="s">
        <v>183</v>
      </c>
      <c r="AA29" s="496"/>
      <c r="AB29" s="496"/>
      <c r="AC29" s="496"/>
      <c r="AD29" s="496"/>
      <c r="AE29" s="496"/>
      <c r="AF29" s="496"/>
      <c r="AG29" s="497"/>
      <c r="AH29" s="517">
        <v>868</v>
      </c>
      <c r="AI29" s="518"/>
      <c r="AJ29" s="518"/>
      <c r="AK29" s="518"/>
      <c r="AL29" s="557"/>
      <c r="AM29" s="517">
        <v>2625524</v>
      </c>
      <c r="AN29" s="518"/>
      <c r="AO29" s="518"/>
      <c r="AP29" s="518"/>
      <c r="AQ29" s="518"/>
      <c r="AR29" s="557"/>
      <c r="AS29" s="517">
        <v>3025</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1165994</v>
      </c>
      <c r="BO29" s="467"/>
      <c r="BP29" s="467"/>
      <c r="BQ29" s="467"/>
      <c r="BR29" s="467"/>
      <c r="BS29" s="467"/>
      <c r="BT29" s="467"/>
      <c r="BU29" s="468"/>
      <c r="BV29" s="466">
        <v>1164450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95.6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44</v>
      </c>
      <c r="BD30" s="637"/>
      <c r="BE30" s="637"/>
      <c r="BF30" s="637"/>
      <c r="BG30" s="637"/>
      <c r="BH30" s="637"/>
      <c r="BI30" s="637"/>
      <c r="BJ30" s="637"/>
      <c r="BK30" s="637"/>
      <c r="BL30" s="637"/>
      <c r="BM30" s="638"/>
      <c r="BN30" s="639">
        <v>5479183</v>
      </c>
      <c r="BO30" s="640"/>
      <c r="BP30" s="640"/>
      <c r="BQ30" s="640"/>
      <c r="BR30" s="640"/>
      <c r="BS30" s="640"/>
      <c r="BT30" s="640"/>
      <c r="BU30" s="641"/>
      <c r="BV30" s="639">
        <v>4765381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下水道事業会計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公設地方卸売市場事業特別会計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岩手中部水道企業団</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花巻市体育協会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汚水処理事業特別会計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岩手中部広域行政組合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花巻地域農業管理センター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岩手県市町村総合事務組合（一般会計）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花巻国際交流協会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岩手県市町村総合事務組合（特別会計）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花巻市清掃</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岩手県後期高齢者医療広域連合（一般会計）</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エーデルワイン</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岩手県後期高齢者医療広域連合（特別会計）</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石鳥谷観光物産</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北上地区広域行政組合</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東和町総合サービス公社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紫波、稗貫衛生処理組合</v>
      </c>
      <c r="BZ41" s="653"/>
      <c r="CA41" s="653"/>
      <c r="CB41" s="653"/>
      <c r="CC41" s="653"/>
      <c r="CD41" s="653"/>
      <c r="CE41" s="653"/>
      <c r="CF41" s="653"/>
      <c r="CG41" s="653"/>
      <c r="CH41" s="653"/>
      <c r="CI41" s="653"/>
      <c r="CJ41" s="653"/>
      <c r="CK41" s="653"/>
      <c r="CL41" s="653"/>
      <c r="CM41" s="653"/>
      <c r="CN41" s="213"/>
      <c r="CO41" s="652">
        <f t="shared" si="3"/>
        <v>23</v>
      </c>
      <c r="CP41" s="652"/>
      <c r="CQ41" s="653" t="str">
        <f>IF('各会計、関係団体の財政状況及び健全化判断比率'!BS14="","",'各会計、関係団体の財政状況及び健全化判断比率'!BS14)</f>
        <v>とうわ地域資源開発公社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24</v>
      </c>
      <c r="CP42" s="652"/>
      <c r="CQ42" s="653" t="str">
        <f>IF('各会計、関係団体の財政状況及び健全化判断比率'!BS15="","",'各会計、関係団体の財政状況及び健全化判断比率'!BS15)</f>
        <v>土澤まちづくり会社</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mrCdDyd5XQQv6HVjDHGAw6EQVI6unwIpmM9NlFgb9f7d+x5s/I5Ze64ZjD7zCdYpzVKKSujerYb1+s97c506w==" saltValue="lHmwBttkjl9EbJhqSFu9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11321375</v>
      </c>
      <c r="S5" s="669"/>
      <c r="T5" s="669"/>
      <c r="U5" s="669"/>
      <c r="V5" s="669"/>
      <c r="W5" s="669"/>
      <c r="X5" s="669"/>
      <c r="Y5" s="670"/>
      <c r="Z5" s="671">
        <v>22.6</v>
      </c>
      <c r="AA5" s="671"/>
      <c r="AB5" s="671"/>
      <c r="AC5" s="671"/>
      <c r="AD5" s="672">
        <v>11321375</v>
      </c>
      <c r="AE5" s="672"/>
      <c r="AF5" s="672"/>
      <c r="AG5" s="672"/>
      <c r="AH5" s="672"/>
      <c r="AI5" s="672"/>
      <c r="AJ5" s="672"/>
      <c r="AK5" s="672"/>
      <c r="AL5" s="673">
        <v>41.9</v>
      </c>
      <c r="AM5" s="674"/>
      <c r="AN5" s="674"/>
      <c r="AO5" s="675"/>
      <c r="AP5" s="665" t="s">
        <v>224</v>
      </c>
      <c r="AQ5" s="666"/>
      <c r="AR5" s="666"/>
      <c r="AS5" s="666"/>
      <c r="AT5" s="666"/>
      <c r="AU5" s="666"/>
      <c r="AV5" s="666"/>
      <c r="AW5" s="666"/>
      <c r="AX5" s="666"/>
      <c r="AY5" s="666"/>
      <c r="AZ5" s="666"/>
      <c r="BA5" s="666"/>
      <c r="BB5" s="666"/>
      <c r="BC5" s="666"/>
      <c r="BD5" s="666"/>
      <c r="BE5" s="666"/>
      <c r="BF5" s="667"/>
      <c r="BG5" s="679">
        <v>11216168</v>
      </c>
      <c r="BH5" s="680"/>
      <c r="BI5" s="680"/>
      <c r="BJ5" s="680"/>
      <c r="BK5" s="680"/>
      <c r="BL5" s="680"/>
      <c r="BM5" s="680"/>
      <c r="BN5" s="681"/>
      <c r="BO5" s="682">
        <v>99.1</v>
      </c>
      <c r="BP5" s="682"/>
      <c r="BQ5" s="682"/>
      <c r="BR5" s="682"/>
      <c r="BS5" s="683">
        <v>320375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850091</v>
      </c>
      <c r="S6" s="680"/>
      <c r="T6" s="680"/>
      <c r="U6" s="680"/>
      <c r="V6" s="680"/>
      <c r="W6" s="680"/>
      <c r="X6" s="680"/>
      <c r="Y6" s="681"/>
      <c r="Z6" s="682">
        <v>1.7</v>
      </c>
      <c r="AA6" s="682"/>
      <c r="AB6" s="682"/>
      <c r="AC6" s="682"/>
      <c r="AD6" s="683">
        <v>850091</v>
      </c>
      <c r="AE6" s="683"/>
      <c r="AF6" s="683"/>
      <c r="AG6" s="683"/>
      <c r="AH6" s="683"/>
      <c r="AI6" s="683"/>
      <c r="AJ6" s="683"/>
      <c r="AK6" s="683"/>
      <c r="AL6" s="684">
        <v>3.1</v>
      </c>
      <c r="AM6" s="685"/>
      <c r="AN6" s="685"/>
      <c r="AO6" s="686"/>
      <c r="AP6" s="676" t="s">
        <v>229</v>
      </c>
      <c r="AQ6" s="677"/>
      <c r="AR6" s="677"/>
      <c r="AS6" s="677"/>
      <c r="AT6" s="677"/>
      <c r="AU6" s="677"/>
      <c r="AV6" s="677"/>
      <c r="AW6" s="677"/>
      <c r="AX6" s="677"/>
      <c r="AY6" s="677"/>
      <c r="AZ6" s="677"/>
      <c r="BA6" s="677"/>
      <c r="BB6" s="677"/>
      <c r="BC6" s="677"/>
      <c r="BD6" s="677"/>
      <c r="BE6" s="677"/>
      <c r="BF6" s="678"/>
      <c r="BG6" s="679">
        <v>11216168</v>
      </c>
      <c r="BH6" s="680"/>
      <c r="BI6" s="680"/>
      <c r="BJ6" s="680"/>
      <c r="BK6" s="680"/>
      <c r="BL6" s="680"/>
      <c r="BM6" s="680"/>
      <c r="BN6" s="681"/>
      <c r="BO6" s="682">
        <v>99.1</v>
      </c>
      <c r="BP6" s="682"/>
      <c r="BQ6" s="682"/>
      <c r="BR6" s="682"/>
      <c r="BS6" s="683">
        <v>320375</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260238</v>
      </c>
      <c r="CS6" s="680"/>
      <c r="CT6" s="680"/>
      <c r="CU6" s="680"/>
      <c r="CV6" s="680"/>
      <c r="CW6" s="680"/>
      <c r="CX6" s="680"/>
      <c r="CY6" s="681"/>
      <c r="CZ6" s="673">
        <v>0.5</v>
      </c>
      <c r="DA6" s="674"/>
      <c r="DB6" s="674"/>
      <c r="DC6" s="693"/>
      <c r="DD6" s="688" t="s">
        <v>124</v>
      </c>
      <c r="DE6" s="680"/>
      <c r="DF6" s="680"/>
      <c r="DG6" s="680"/>
      <c r="DH6" s="680"/>
      <c r="DI6" s="680"/>
      <c r="DJ6" s="680"/>
      <c r="DK6" s="680"/>
      <c r="DL6" s="680"/>
      <c r="DM6" s="680"/>
      <c r="DN6" s="680"/>
      <c r="DO6" s="680"/>
      <c r="DP6" s="681"/>
      <c r="DQ6" s="688">
        <v>260238</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13065</v>
      </c>
      <c r="S7" s="680"/>
      <c r="T7" s="680"/>
      <c r="U7" s="680"/>
      <c r="V7" s="680"/>
      <c r="W7" s="680"/>
      <c r="X7" s="680"/>
      <c r="Y7" s="681"/>
      <c r="Z7" s="682">
        <v>0</v>
      </c>
      <c r="AA7" s="682"/>
      <c r="AB7" s="682"/>
      <c r="AC7" s="682"/>
      <c r="AD7" s="683">
        <v>13065</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4575372</v>
      </c>
      <c r="BH7" s="680"/>
      <c r="BI7" s="680"/>
      <c r="BJ7" s="680"/>
      <c r="BK7" s="680"/>
      <c r="BL7" s="680"/>
      <c r="BM7" s="680"/>
      <c r="BN7" s="681"/>
      <c r="BO7" s="682">
        <v>40.4</v>
      </c>
      <c r="BP7" s="682"/>
      <c r="BQ7" s="682"/>
      <c r="BR7" s="682"/>
      <c r="BS7" s="683">
        <v>137594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6937202</v>
      </c>
      <c r="CS7" s="680"/>
      <c r="CT7" s="680"/>
      <c r="CU7" s="680"/>
      <c r="CV7" s="680"/>
      <c r="CW7" s="680"/>
      <c r="CX7" s="680"/>
      <c r="CY7" s="681"/>
      <c r="CZ7" s="682">
        <v>14.3</v>
      </c>
      <c r="DA7" s="682"/>
      <c r="DB7" s="682"/>
      <c r="DC7" s="682"/>
      <c r="DD7" s="688">
        <v>97569</v>
      </c>
      <c r="DE7" s="680"/>
      <c r="DF7" s="680"/>
      <c r="DG7" s="680"/>
      <c r="DH7" s="680"/>
      <c r="DI7" s="680"/>
      <c r="DJ7" s="680"/>
      <c r="DK7" s="680"/>
      <c r="DL7" s="680"/>
      <c r="DM7" s="680"/>
      <c r="DN7" s="680"/>
      <c r="DO7" s="680"/>
      <c r="DP7" s="681"/>
      <c r="DQ7" s="688">
        <v>5615209</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17003</v>
      </c>
      <c r="S8" s="680"/>
      <c r="T8" s="680"/>
      <c r="U8" s="680"/>
      <c r="V8" s="680"/>
      <c r="W8" s="680"/>
      <c r="X8" s="680"/>
      <c r="Y8" s="681"/>
      <c r="Z8" s="682">
        <v>0</v>
      </c>
      <c r="AA8" s="682"/>
      <c r="AB8" s="682"/>
      <c r="AC8" s="682"/>
      <c r="AD8" s="683">
        <v>17003</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165988</v>
      </c>
      <c r="BH8" s="680"/>
      <c r="BI8" s="680"/>
      <c r="BJ8" s="680"/>
      <c r="BK8" s="680"/>
      <c r="BL8" s="680"/>
      <c r="BM8" s="680"/>
      <c r="BN8" s="681"/>
      <c r="BO8" s="682">
        <v>1.5</v>
      </c>
      <c r="BP8" s="682"/>
      <c r="BQ8" s="682"/>
      <c r="BR8" s="682"/>
      <c r="BS8" s="688" t="s">
        <v>124</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14218183</v>
      </c>
      <c r="CS8" s="680"/>
      <c r="CT8" s="680"/>
      <c r="CU8" s="680"/>
      <c r="CV8" s="680"/>
      <c r="CW8" s="680"/>
      <c r="CX8" s="680"/>
      <c r="CY8" s="681"/>
      <c r="CZ8" s="682">
        <v>29.2</v>
      </c>
      <c r="DA8" s="682"/>
      <c r="DB8" s="682"/>
      <c r="DC8" s="682"/>
      <c r="DD8" s="688">
        <v>604770</v>
      </c>
      <c r="DE8" s="680"/>
      <c r="DF8" s="680"/>
      <c r="DG8" s="680"/>
      <c r="DH8" s="680"/>
      <c r="DI8" s="680"/>
      <c r="DJ8" s="680"/>
      <c r="DK8" s="680"/>
      <c r="DL8" s="680"/>
      <c r="DM8" s="680"/>
      <c r="DN8" s="680"/>
      <c r="DO8" s="680"/>
      <c r="DP8" s="681"/>
      <c r="DQ8" s="688">
        <v>7168317</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15793</v>
      </c>
      <c r="S9" s="680"/>
      <c r="T9" s="680"/>
      <c r="U9" s="680"/>
      <c r="V9" s="680"/>
      <c r="W9" s="680"/>
      <c r="X9" s="680"/>
      <c r="Y9" s="681"/>
      <c r="Z9" s="682">
        <v>0</v>
      </c>
      <c r="AA9" s="682"/>
      <c r="AB9" s="682"/>
      <c r="AC9" s="682"/>
      <c r="AD9" s="683">
        <v>15793</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3669014</v>
      </c>
      <c r="BH9" s="680"/>
      <c r="BI9" s="680"/>
      <c r="BJ9" s="680"/>
      <c r="BK9" s="680"/>
      <c r="BL9" s="680"/>
      <c r="BM9" s="680"/>
      <c r="BN9" s="681"/>
      <c r="BO9" s="682">
        <v>32.4</v>
      </c>
      <c r="BP9" s="682"/>
      <c r="BQ9" s="682"/>
      <c r="BR9" s="682"/>
      <c r="BS9" s="688" t="s">
        <v>124</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3056252</v>
      </c>
      <c r="CS9" s="680"/>
      <c r="CT9" s="680"/>
      <c r="CU9" s="680"/>
      <c r="CV9" s="680"/>
      <c r="CW9" s="680"/>
      <c r="CX9" s="680"/>
      <c r="CY9" s="681"/>
      <c r="CZ9" s="682">
        <v>6.3</v>
      </c>
      <c r="DA9" s="682"/>
      <c r="DB9" s="682"/>
      <c r="DC9" s="682"/>
      <c r="DD9" s="688">
        <v>616870</v>
      </c>
      <c r="DE9" s="680"/>
      <c r="DF9" s="680"/>
      <c r="DG9" s="680"/>
      <c r="DH9" s="680"/>
      <c r="DI9" s="680"/>
      <c r="DJ9" s="680"/>
      <c r="DK9" s="680"/>
      <c r="DL9" s="680"/>
      <c r="DM9" s="680"/>
      <c r="DN9" s="680"/>
      <c r="DO9" s="680"/>
      <c r="DP9" s="681"/>
      <c r="DQ9" s="688">
        <v>1927789</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241</v>
      </c>
      <c r="AA10" s="682"/>
      <c r="AB10" s="682"/>
      <c r="AC10" s="682"/>
      <c r="AD10" s="683" t="s">
        <v>241</v>
      </c>
      <c r="AE10" s="683"/>
      <c r="AF10" s="683"/>
      <c r="AG10" s="683"/>
      <c r="AH10" s="683"/>
      <c r="AI10" s="683"/>
      <c r="AJ10" s="683"/>
      <c r="AK10" s="683"/>
      <c r="AL10" s="684" t="s">
        <v>124</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275721</v>
      </c>
      <c r="BH10" s="680"/>
      <c r="BI10" s="680"/>
      <c r="BJ10" s="680"/>
      <c r="BK10" s="680"/>
      <c r="BL10" s="680"/>
      <c r="BM10" s="680"/>
      <c r="BN10" s="681"/>
      <c r="BO10" s="682">
        <v>2.4</v>
      </c>
      <c r="BP10" s="682"/>
      <c r="BQ10" s="682"/>
      <c r="BR10" s="682"/>
      <c r="BS10" s="688">
        <v>45780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165435</v>
      </c>
      <c r="CS10" s="680"/>
      <c r="CT10" s="680"/>
      <c r="CU10" s="680"/>
      <c r="CV10" s="680"/>
      <c r="CW10" s="680"/>
      <c r="CX10" s="680"/>
      <c r="CY10" s="681"/>
      <c r="CZ10" s="682">
        <v>0.3</v>
      </c>
      <c r="DA10" s="682"/>
      <c r="DB10" s="682"/>
      <c r="DC10" s="682"/>
      <c r="DD10" s="688">
        <v>3650</v>
      </c>
      <c r="DE10" s="680"/>
      <c r="DF10" s="680"/>
      <c r="DG10" s="680"/>
      <c r="DH10" s="680"/>
      <c r="DI10" s="680"/>
      <c r="DJ10" s="680"/>
      <c r="DK10" s="680"/>
      <c r="DL10" s="680"/>
      <c r="DM10" s="680"/>
      <c r="DN10" s="680"/>
      <c r="DO10" s="680"/>
      <c r="DP10" s="681"/>
      <c r="DQ10" s="688">
        <v>162093</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124</v>
      </c>
      <c r="S11" s="680"/>
      <c r="T11" s="680"/>
      <c r="U11" s="680"/>
      <c r="V11" s="680"/>
      <c r="W11" s="680"/>
      <c r="X11" s="680"/>
      <c r="Y11" s="681"/>
      <c r="Z11" s="682" t="s">
        <v>124</v>
      </c>
      <c r="AA11" s="682"/>
      <c r="AB11" s="682"/>
      <c r="AC11" s="682"/>
      <c r="AD11" s="683" t="s">
        <v>124</v>
      </c>
      <c r="AE11" s="683"/>
      <c r="AF11" s="683"/>
      <c r="AG11" s="683"/>
      <c r="AH11" s="683"/>
      <c r="AI11" s="683"/>
      <c r="AJ11" s="683"/>
      <c r="AK11" s="683"/>
      <c r="AL11" s="684" t="s">
        <v>241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464649</v>
      </c>
      <c r="BH11" s="680"/>
      <c r="BI11" s="680"/>
      <c r="BJ11" s="680"/>
      <c r="BK11" s="680"/>
      <c r="BL11" s="680"/>
      <c r="BM11" s="680"/>
      <c r="BN11" s="681"/>
      <c r="BO11" s="682">
        <v>4.0999999999999996</v>
      </c>
      <c r="BP11" s="682"/>
      <c r="BQ11" s="682"/>
      <c r="BR11" s="682"/>
      <c r="BS11" s="688">
        <v>91814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3466322</v>
      </c>
      <c r="CS11" s="680"/>
      <c r="CT11" s="680"/>
      <c r="CU11" s="680"/>
      <c r="CV11" s="680"/>
      <c r="CW11" s="680"/>
      <c r="CX11" s="680"/>
      <c r="CY11" s="681"/>
      <c r="CZ11" s="682">
        <v>7.1</v>
      </c>
      <c r="DA11" s="682"/>
      <c r="DB11" s="682"/>
      <c r="DC11" s="682"/>
      <c r="DD11" s="688">
        <v>390733</v>
      </c>
      <c r="DE11" s="680"/>
      <c r="DF11" s="680"/>
      <c r="DG11" s="680"/>
      <c r="DH11" s="680"/>
      <c r="DI11" s="680"/>
      <c r="DJ11" s="680"/>
      <c r="DK11" s="680"/>
      <c r="DL11" s="680"/>
      <c r="DM11" s="680"/>
      <c r="DN11" s="680"/>
      <c r="DO11" s="680"/>
      <c r="DP11" s="681"/>
      <c r="DQ11" s="688">
        <v>1786401</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1810443</v>
      </c>
      <c r="S12" s="680"/>
      <c r="T12" s="680"/>
      <c r="U12" s="680"/>
      <c r="V12" s="680"/>
      <c r="W12" s="680"/>
      <c r="X12" s="680"/>
      <c r="Y12" s="681"/>
      <c r="Z12" s="682">
        <v>3.6</v>
      </c>
      <c r="AA12" s="682"/>
      <c r="AB12" s="682"/>
      <c r="AC12" s="682"/>
      <c r="AD12" s="683">
        <v>1810443</v>
      </c>
      <c r="AE12" s="683"/>
      <c r="AF12" s="683"/>
      <c r="AG12" s="683"/>
      <c r="AH12" s="683"/>
      <c r="AI12" s="683"/>
      <c r="AJ12" s="683"/>
      <c r="AK12" s="683"/>
      <c r="AL12" s="684">
        <v>6.7</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5682385</v>
      </c>
      <c r="BH12" s="680"/>
      <c r="BI12" s="680"/>
      <c r="BJ12" s="680"/>
      <c r="BK12" s="680"/>
      <c r="BL12" s="680"/>
      <c r="BM12" s="680"/>
      <c r="BN12" s="681"/>
      <c r="BO12" s="682">
        <v>50.2</v>
      </c>
      <c r="BP12" s="682"/>
      <c r="BQ12" s="682"/>
      <c r="BR12" s="682"/>
      <c r="BS12" s="688">
        <v>182781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1489241</v>
      </c>
      <c r="CS12" s="680"/>
      <c r="CT12" s="680"/>
      <c r="CU12" s="680"/>
      <c r="CV12" s="680"/>
      <c r="CW12" s="680"/>
      <c r="CX12" s="680"/>
      <c r="CY12" s="681"/>
      <c r="CZ12" s="682">
        <v>3.1</v>
      </c>
      <c r="DA12" s="682"/>
      <c r="DB12" s="682"/>
      <c r="DC12" s="682"/>
      <c r="DD12" s="688">
        <v>140349</v>
      </c>
      <c r="DE12" s="680"/>
      <c r="DF12" s="680"/>
      <c r="DG12" s="680"/>
      <c r="DH12" s="680"/>
      <c r="DI12" s="680"/>
      <c r="DJ12" s="680"/>
      <c r="DK12" s="680"/>
      <c r="DL12" s="680"/>
      <c r="DM12" s="680"/>
      <c r="DN12" s="680"/>
      <c r="DO12" s="680"/>
      <c r="DP12" s="681"/>
      <c r="DQ12" s="688">
        <v>760533</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11570</v>
      </c>
      <c r="S13" s="680"/>
      <c r="T13" s="680"/>
      <c r="U13" s="680"/>
      <c r="V13" s="680"/>
      <c r="W13" s="680"/>
      <c r="X13" s="680"/>
      <c r="Y13" s="681"/>
      <c r="Z13" s="682">
        <v>0</v>
      </c>
      <c r="AA13" s="682"/>
      <c r="AB13" s="682"/>
      <c r="AC13" s="682"/>
      <c r="AD13" s="683">
        <v>11570</v>
      </c>
      <c r="AE13" s="683"/>
      <c r="AF13" s="683"/>
      <c r="AG13" s="683"/>
      <c r="AH13" s="683"/>
      <c r="AI13" s="683"/>
      <c r="AJ13" s="683"/>
      <c r="AK13" s="683"/>
      <c r="AL13" s="684">
        <v>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5458875</v>
      </c>
      <c r="BH13" s="680"/>
      <c r="BI13" s="680"/>
      <c r="BJ13" s="680"/>
      <c r="BK13" s="680"/>
      <c r="BL13" s="680"/>
      <c r="BM13" s="680"/>
      <c r="BN13" s="681"/>
      <c r="BO13" s="682">
        <v>48.2</v>
      </c>
      <c r="BP13" s="682"/>
      <c r="BQ13" s="682"/>
      <c r="BR13" s="682"/>
      <c r="BS13" s="688">
        <v>182781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7324040</v>
      </c>
      <c r="CS13" s="680"/>
      <c r="CT13" s="680"/>
      <c r="CU13" s="680"/>
      <c r="CV13" s="680"/>
      <c r="CW13" s="680"/>
      <c r="CX13" s="680"/>
      <c r="CY13" s="681"/>
      <c r="CZ13" s="682">
        <v>15</v>
      </c>
      <c r="DA13" s="682"/>
      <c r="DB13" s="682"/>
      <c r="DC13" s="682"/>
      <c r="DD13" s="688">
        <v>4156229</v>
      </c>
      <c r="DE13" s="680"/>
      <c r="DF13" s="680"/>
      <c r="DG13" s="680"/>
      <c r="DH13" s="680"/>
      <c r="DI13" s="680"/>
      <c r="DJ13" s="680"/>
      <c r="DK13" s="680"/>
      <c r="DL13" s="680"/>
      <c r="DM13" s="680"/>
      <c r="DN13" s="680"/>
      <c r="DO13" s="680"/>
      <c r="DP13" s="681"/>
      <c r="DQ13" s="688">
        <v>3394463</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124</v>
      </c>
      <c r="S14" s="680"/>
      <c r="T14" s="680"/>
      <c r="U14" s="680"/>
      <c r="V14" s="680"/>
      <c r="W14" s="680"/>
      <c r="X14" s="680"/>
      <c r="Y14" s="681"/>
      <c r="Z14" s="682" t="s">
        <v>241</v>
      </c>
      <c r="AA14" s="682"/>
      <c r="AB14" s="682"/>
      <c r="AC14" s="682"/>
      <c r="AD14" s="683" t="s">
        <v>124</v>
      </c>
      <c r="AE14" s="683"/>
      <c r="AF14" s="683"/>
      <c r="AG14" s="683"/>
      <c r="AH14" s="683"/>
      <c r="AI14" s="683"/>
      <c r="AJ14" s="683"/>
      <c r="AK14" s="683"/>
      <c r="AL14" s="684" t="s">
        <v>124</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332350</v>
      </c>
      <c r="BH14" s="680"/>
      <c r="BI14" s="680"/>
      <c r="BJ14" s="680"/>
      <c r="BK14" s="680"/>
      <c r="BL14" s="680"/>
      <c r="BM14" s="680"/>
      <c r="BN14" s="681"/>
      <c r="BO14" s="682">
        <v>2.9</v>
      </c>
      <c r="BP14" s="682"/>
      <c r="BQ14" s="682"/>
      <c r="BR14" s="682"/>
      <c r="BS14" s="688" t="s">
        <v>124</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1738828</v>
      </c>
      <c r="CS14" s="680"/>
      <c r="CT14" s="680"/>
      <c r="CU14" s="680"/>
      <c r="CV14" s="680"/>
      <c r="CW14" s="680"/>
      <c r="CX14" s="680"/>
      <c r="CY14" s="681"/>
      <c r="CZ14" s="682">
        <v>3.6</v>
      </c>
      <c r="DA14" s="682"/>
      <c r="DB14" s="682"/>
      <c r="DC14" s="682"/>
      <c r="DD14" s="688">
        <v>188436</v>
      </c>
      <c r="DE14" s="680"/>
      <c r="DF14" s="680"/>
      <c r="DG14" s="680"/>
      <c r="DH14" s="680"/>
      <c r="DI14" s="680"/>
      <c r="DJ14" s="680"/>
      <c r="DK14" s="680"/>
      <c r="DL14" s="680"/>
      <c r="DM14" s="680"/>
      <c r="DN14" s="680"/>
      <c r="DO14" s="680"/>
      <c r="DP14" s="681"/>
      <c r="DQ14" s="688">
        <v>1522934</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151502</v>
      </c>
      <c r="S15" s="680"/>
      <c r="T15" s="680"/>
      <c r="U15" s="680"/>
      <c r="V15" s="680"/>
      <c r="W15" s="680"/>
      <c r="X15" s="680"/>
      <c r="Y15" s="681"/>
      <c r="Z15" s="682">
        <v>0.3</v>
      </c>
      <c r="AA15" s="682"/>
      <c r="AB15" s="682"/>
      <c r="AC15" s="682"/>
      <c r="AD15" s="683">
        <v>151502</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626061</v>
      </c>
      <c r="BH15" s="680"/>
      <c r="BI15" s="680"/>
      <c r="BJ15" s="680"/>
      <c r="BK15" s="680"/>
      <c r="BL15" s="680"/>
      <c r="BM15" s="680"/>
      <c r="BN15" s="681"/>
      <c r="BO15" s="682">
        <v>5.5</v>
      </c>
      <c r="BP15" s="682"/>
      <c r="BQ15" s="682"/>
      <c r="BR15" s="682"/>
      <c r="BS15" s="688" t="s">
        <v>124</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4509977</v>
      </c>
      <c r="CS15" s="680"/>
      <c r="CT15" s="680"/>
      <c r="CU15" s="680"/>
      <c r="CV15" s="680"/>
      <c r="CW15" s="680"/>
      <c r="CX15" s="680"/>
      <c r="CY15" s="681"/>
      <c r="CZ15" s="682">
        <v>9.3000000000000007</v>
      </c>
      <c r="DA15" s="682"/>
      <c r="DB15" s="682"/>
      <c r="DC15" s="682"/>
      <c r="DD15" s="688">
        <v>860291</v>
      </c>
      <c r="DE15" s="680"/>
      <c r="DF15" s="680"/>
      <c r="DG15" s="680"/>
      <c r="DH15" s="680"/>
      <c r="DI15" s="680"/>
      <c r="DJ15" s="680"/>
      <c r="DK15" s="680"/>
      <c r="DL15" s="680"/>
      <c r="DM15" s="680"/>
      <c r="DN15" s="680"/>
      <c r="DO15" s="680"/>
      <c r="DP15" s="681"/>
      <c r="DQ15" s="688">
        <v>3528609</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124</v>
      </c>
      <c r="S16" s="680"/>
      <c r="T16" s="680"/>
      <c r="U16" s="680"/>
      <c r="V16" s="680"/>
      <c r="W16" s="680"/>
      <c r="X16" s="680"/>
      <c r="Y16" s="681"/>
      <c r="Z16" s="682" t="s">
        <v>124</v>
      </c>
      <c r="AA16" s="682"/>
      <c r="AB16" s="682"/>
      <c r="AC16" s="682"/>
      <c r="AD16" s="683" t="s">
        <v>241</v>
      </c>
      <c r="AE16" s="683"/>
      <c r="AF16" s="683"/>
      <c r="AG16" s="683"/>
      <c r="AH16" s="683"/>
      <c r="AI16" s="683"/>
      <c r="AJ16" s="683"/>
      <c r="AK16" s="683"/>
      <c r="AL16" s="684" t="s">
        <v>241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241</v>
      </c>
      <c r="BP16" s="682"/>
      <c r="BQ16" s="682"/>
      <c r="BR16" s="682"/>
      <c r="BS16" s="688" t="s">
        <v>124</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129675</v>
      </c>
      <c r="CS16" s="680"/>
      <c r="CT16" s="680"/>
      <c r="CU16" s="680"/>
      <c r="CV16" s="680"/>
      <c r="CW16" s="680"/>
      <c r="CX16" s="680"/>
      <c r="CY16" s="681"/>
      <c r="CZ16" s="682">
        <v>0.3</v>
      </c>
      <c r="DA16" s="682"/>
      <c r="DB16" s="682"/>
      <c r="DC16" s="682"/>
      <c r="DD16" s="688" t="s">
        <v>241</v>
      </c>
      <c r="DE16" s="680"/>
      <c r="DF16" s="680"/>
      <c r="DG16" s="680"/>
      <c r="DH16" s="680"/>
      <c r="DI16" s="680"/>
      <c r="DJ16" s="680"/>
      <c r="DK16" s="680"/>
      <c r="DL16" s="680"/>
      <c r="DM16" s="680"/>
      <c r="DN16" s="680"/>
      <c r="DO16" s="680"/>
      <c r="DP16" s="681"/>
      <c r="DQ16" s="688">
        <v>845</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52585</v>
      </c>
      <c r="S17" s="680"/>
      <c r="T17" s="680"/>
      <c r="U17" s="680"/>
      <c r="V17" s="680"/>
      <c r="W17" s="680"/>
      <c r="X17" s="680"/>
      <c r="Y17" s="681"/>
      <c r="Z17" s="682">
        <v>0.1</v>
      </c>
      <c r="AA17" s="682"/>
      <c r="AB17" s="682"/>
      <c r="AC17" s="682"/>
      <c r="AD17" s="683">
        <v>52585</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124</v>
      </c>
      <c r="BH17" s="680"/>
      <c r="BI17" s="680"/>
      <c r="BJ17" s="680"/>
      <c r="BK17" s="680"/>
      <c r="BL17" s="680"/>
      <c r="BM17" s="680"/>
      <c r="BN17" s="681"/>
      <c r="BO17" s="682" t="s">
        <v>124</v>
      </c>
      <c r="BP17" s="682"/>
      <c r="BQ17" s="682"/>
      <c r="BR17" s="682"/>
      <c r="BS17" s="688" t="s">
        <v>124</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5379882</v>
      </c>
      <c r="CS17" s="680"/>
      <c r="CT17" s="680"/>
      <c r="CU17" s="680"/>
      <c r="CV17" s="680"/>
      <c r="CW17" s="680"/>
      <c r="CX17" s="680"/>
      <c r="CY17" s="681"/>
      <c r="CZ17" s="682">
        <v>11.1</v>
      </c>
      <c r="DA17" s="682"/>
      <c r="DB17" s="682"/>
      <c r="DC17" s="682"/>
      <c r="DD17" s="688" t="s">
        <v>241</v>
      </c>
      <c r="DE17" s="680"/>
      <c r="DF17" s="680"/>
      <c r="DG17" s="680"/>
      <c r="DH17" s="680"/>
      <c r="DI17" s="680"/>
      <c r="DJ17" s="680"/>
      <c r="DK17" s="680"/>
      <c r="DL17" s="680"/>
      <c r="DM17" s="680"/>
      <c r="DN17" s="680"/>
      <c r="DO17" s="680"/>
      <c r="DP17" s="681"/>
      <c r="DQ17" s="688">
        <v>5082647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13783023</v>
      </c>
      <c r="S18" s="680"/>
      <c r="T18" s="680"/>
      <c r="U18" s="680"/>
      <c r="V18" s="680"/>
      <c r="W18" s="680"/>
      <c r="X18" s="680"/>
      <c r="Y18" s="681"/>
      <c r="Z18" s="682">
        <v>27.6</v>
      </c>
      <c r="AA18" s="682"/>
      <c r="AB18" s="682"/>
      <c r="AC18" s="682"/>
      <c r="AD18" s="683">
        <v>12711628</v>
      </c>
      <c r="AE18" s="683"/>
      <c r="AF18" s="683"/>
      <c r="AG18" s="683"/>
      <c r="AH18" s="683"/>
      <c r="AI18" s="683"/>
      <c r="AJ18" s="683"/>
      <c r="AK18" s="683"/>
      <c r="AL18" s="684">
        <v>47.1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124</v>
      </c>
      <c r="BP18" s="682"/>
      <c r="BQ18" s="682"/>
      <c r="BR18" s="682"/>
      <c r="BS18" s="688" t="s">
        <v>241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124</v>
      </c>
      <c r="CS18" s="680"/>
      <c r="CT18" s="680"/>
      <c r="CU18" s="680"/>
      <c r="CV18" s="680"/>
      <c r="CW18" s="680"/>
      <c r="CX18" s="680"/>
      <c r="CY18" s="681"/>
      <c r="CZ18" s="682" t="s">
        <v>174</v>
      </c>
      <c r="DA18" s="682"/>
      <c r="DB18" s="682"/>
      <c r="DC18" s="682"/>
      <c r="DD18" s="688" t="s">
        <v>124</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12711628</v>
      </c>
      <c r="S19" s="680"/>
      <c r="T19" s="680"/>
      <c r="U19" s="680"/>
      <c r="V19" s="680"/>
      <c r="W19" s="680"/>
      <c r="X19" s="680"/>
      <c r="Y19" s="681"/>
      <c r="Z19" s="682">
        <v>25.4</v>
      </c>
      <c r="AA19" s="682"/>
      <c r="AB19" s="682"/>
      <c r="AC19" s="682"/>
      <c r="AD19" s="683">
        <v>12711628</v>
      </c>
      <c r="AE19" s="683"/>
      <c r="AF19" s="683"/>
      <c r="AG19" s="683"/>
      <c r="AH19" s="683"/>
      <c r="AI19" s="683"/>
      <c r="AJ19" s="683"/>
      <c r="AK19" s="683"/>
      <c r="AL19" s="684">
        <v>47.1</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105207</v>
      </c>
      <c r="BH19" s="680"/>
      <c r="BI19" s="680"/>
      <c r="BJ19" s="680"/>
      <c r="BK19" s="680"/>
      <c r="BL19" s="680"/>
      <c r="BM19" s="680"/>
      <c r="BN19" s="681"/>
      <c r="BO19" s="682">
        <v>0.9</v>
      </c>
      <c r="BP19" s="682"/>
      <c r="BQ19" s="682"/>
      <c r="BR19" s="682"/>
      <c r="BS19" s="688" t="s">
        <v>124</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124</v>
      </c>
      <c r="CS19" s="680"/>
      <c r="CT19" s="680"/>
      <c r="CU19" s="680"/>
      <c r="CV19" s="680"/>
      <c r="CW19" s="680"/>
      <c r="CX19" s="680"/>
      <c r="CY19" s="681"/>
      <c r="CZ19" s="682" t="s">
        <v>174</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1071395</v>
      </c>
      <c r="S20" s="680"/>
      <c r="T20" s="680"/>
      <c r="U20" s="680"/>
      <c r="V20" s="680"/>
      <c r="W20" s="680"/>
      <c r="X20" s="680"/>
      <c r="Y20" s="681"/>
      <c r="Z20" s="682">
        <v>2.1</v>
      </c>
      <c r="AA20" s="682"/>
      <c r="AB20" s="682"/>
      <c r="AC20" s="682"/>
      <c r="AD20" s="683" t="s">
        <v>124</v>
      </c>
      <c r="AE20" s="683"/>
      <c r="AF20" s="683"/>
      <c r="AG20" s="683"/>
      <c r="AH20" s="683"/>
      <c r="AI20" s="683"/>
      <c r="AJ20" s="683"/>
      <c r="AK20" s="683"/>
      <c r="AL20" s="684" t="s">
        <v>124</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105207</v>
      </c>
      <c r="BH20" s="680"/>
      <c r="BI20" s="680"/>
      <c r="BJ20" s="680"/>
      <c r="BK20" s="680"/>
      <c r="BL20" s="680"/>
      <c r="BM20" s="680"/>
      <c r="BN20" s="681"/>
      <c r="BO20" s="682">
        <v>0.9</v>
      </c>
      <c r="BP20" s="682"/>
      <c r="BQ20" s="682"/>
      <c r="BR20" s="682"/>
      <c r="BS20" s="688" t="s">
        <v>124</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48675275</v>
      </c>
      <c r="CS20" s="680"/>
      <c r="CT20" s="680"/>
      <c r="CU20" s="680"/>
      <c r="CV20" s="680"/>
      <c r="CW20" s="680"/>
      <c r="CX20" s="680"/>
      <c r="CY20" s="681"/>
      <c r="CZ20" s="682">
        <v>100</v>
      </c>
      <c r="DA20" s="682"/>
      <c r="DB20" s="682"/>
      <c r="DC20" s="682"/>
      <c r="DD20" s="688">
        <v>7058897</v>
      </c>
      <c r="DE20" s="680"/>
      <c r="DF20" s="680"/>
      <c r="DG20" s="680"/>
      <c r="DH20" s="680"/>
      <c r="DI20" s="680"/>
      <c r="DJ20" s="680"/>
      <c r="DK20" s="680"/>
      <c r="DL20" s="680"/>
      <c r="DM20" s="680"/>
      <c r="DN20" s="680"/>
      <c r="DO20" s="680"/>
      <c r="DP20" s="681"/>
      <c r="DQ20" s="688">
        <v>31210078</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241</v>
      </c>
      <c r="S21" s="680"/>
      <c r="T21" s="680"/>
      <c r="U21" s="680"/>
      <c r="V21" s="680"/>
      <c r="W21" s="680"/>
      <c r="X21" s="680"/>
      <c r="Y21" s="681"/>
      <c r="Z21" s="682" t="s">
        <v>124</v>
      </c>
      <c r="AA21" s="682"/>
      <c r="AB21" s="682"/>
      <c r="AC21" s="682"/>
      <c r="AD21" s="683" t="s">
        <v>124</v>
      </c>
      <c r="AE21" s="683"/>
      <c r="AF21" s="683"/>
      <c r="AG21" s="683"/>
      <c r="AH21" s="683"/>
      <c r="AI21" s="683"/>
      <c r="AJ21" s="683"/>
      <c r="AK21" s="683"/>
      <c r="AL21" s="684" t="s">
        <v>124</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105207</v>
      </c>
      <c r="BH21" s="680"/>
      <c r="BI21" s="680"/>
      <c r="BJ21" s="680"/>
      <c r="BK21" s="680"/>
      <c r="BL21" s="680"/>
      <c r="BM21" s="680"/>
      <c r="BN21" s="681"/>
      <c r="BO21" s="682">
        <v>0.9</v>
      </c>
      <c r="BP21" s="682"/>
      <c r="BQ21" s="682"/>
      <c r="BR21" s="682"/>
      <c r="BS21" s="688" t="s">
        <v>124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28026450</v>
      </c>
      <c r="S22" s="680"/>
      <c r="T22" s="680"/>
      <c r="U22" s="680"/>
      <c r="V22" s="680"/>
      <c r="W22" s="680"/>
      <c r="X22" s="680"/>
      <c r="Y22" s="681"/>
      <c r="Z22" s="682">
        <v>56</v>
      </c>
      <c r="AA22" s="682"/>
      <c r="AB22" s="682"/>
      <c r="AC22" s="682"/>
      <c r="AD22" s="683">
        <v>26955055</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124</v>
      </c>
      <c r="BH22" s="680"/>
      <c r="BI22" s="680"/>
      <c r="BJ22" s="680"/>
      <c r="BK22" s="680"/>
      <c r="BL22" s="680"/>
      <c r="BM22" s="680"/>
      <c r="BN22" s="681"/>
      <c r="BO22" s="682" t="s">
        <v>241</v>
      </c>
      <c r="BP22" s="682"/>
      <c r="BQ22" s="682"/>
      <c r="BR22" s="682"/>
      <c r="BS22" s="688" t="s">
        <v>241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13605</v>
      </c>
      <c r="S23" s="680"/>
      <c r="T23" s="680"/>
      <c r="U23" s="680"/>
      <c r="V23" s="680"/>
      <c r="W23" s="680"/>
      <c r="X23" s="680"/>
      <c r="Y23" s="681"/>
      <c r="Z23" s="682">
        <v>0</v>
      </c>
      <c r="AA23" s="682"/>
      <c r="AB23" s="682"/>
      <c r="AC23" s="682"/>
      <c r="AD23" s="683">
        <v>13605</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124</v>
      </c>
      <c r="BH23" s="680"/>
      <c r="BI23" s="680"/>
      <c r="BJ23" s="680"/>
      <c r="BK23" s="680"/>
      <c r="BL23" s="680"/>
      <c r="BM23" s="680"/>
      <c r="BN23" s="681"/>
      <c r="BO23" s="682" t="s">
        <v>124</v>
      </c>
      <c r="BP23" s="682"/>
      <c r="BQ23" s="682"/>
      <c r="BR23" s="682"/>
      <c r="BS23" s="688" t="s">
        <v>124</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408067</v>
      </c>
      <c r="S24" s="680"/>
      <c r="T24" s="680"/>
      <c r="U24" s="680"/>
      <c r="V24" s="680"/>
      <c r="W24" s="680"/>
      <c r="X24" s="680"/>
      <c r="Y24" s="681"/>
      <c r="Z24" s="682">
        <v>0.8</v>
      </c>
      <c r="AA24" s="682"/>
      <c r="AB24" s="682"/>
      <c r="AC24" s="682"/>
      <c r="AD24" s="683" t="s">
        <v>124</v>
      </c>
      <c r="AE24" s="683"/>
      <c r="AF24" s="683"/>
      <c r="AG24" s="683"/>
      <c r="AH24" s="683"/>
      <c r="AI24" s="683"/>
      <c r="AJ24" s="683"/>
      <c r="AK24" s="683"/>
      <c r="AL24" s="684" t="s">
        <v>124</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241</v>
      </c>
      <c r="BP24" s="682"/>
      <c r="BQ24" s="682"/>
      <c r="BR24" s="682"/>
      <c r="BS24" s="688" t="s">
        <v>241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21697968</v>
      </c>
      <c r="CS24" s="669"/>
      <c r="CT24" s="669"/>
      <c r="CU24" s="669"/>
      <c r="CV24" s="669"/>
      <c r="CW24" s="669"/>
      <c r="CX24" s="669"/>
      <c r="CY24" s="670"/>
      <c r="CZ24" s="673">
        <v>44.6</v>
      </c>
      <c r="DA24" s="674"/>
      <c r="DB24" s="674"/>
      <c r="DC24" s="693"/>
      <c r="DD24" s="712">
        <v>15414204</v>
      </c>
      <c r="DE24" s="669"/>
      <c r="DF24" s="669"/>
      <c r="DG24" s="669"/>
      <c r="DH24" s="669"/>
      <c r="DI24" s="669"/>
      <c r="DJ24" s="669"/>
      <c r="DK24" s="670"/>
      <c r="DL24" s="712">
        <v>15246769</v>
      </c>
      <c r="DM24" s="669"/>
      <c r="DN24" s="669"/>
      <c r="DO24" s="669"/>
      <c r="DP24" s="669"/>
      <c r="DQ24" s="669"/>
      <c r="DR24" s="669"/>
      <c r="DS24" s="669"/>
      <c r="DT24" s="669"/>
      <c r="DU24" s="669"/>
      <c r="DV24" s="670"/>
      <c r="DW24" s="673">
        <v>53.6</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631774</v>
      </c>
      <c r="S25" s="680"/>
      <c r="T25" s="680"/>
      <c r="U25" s="680"/>
      <c r="V25" s="680"/>
      <c r="W25" s="680"/>
      <c r="X25" s="680"/>
      <c r="Y25" s="681"/>
      <c r="Z25" s="682">
        <v>1.3</v>
      </c>
      <c r="AA25" s="682"/>
      <c r="AB25" s="682"/>
      <c r="AC25" s="682"/>
      <c r="AD25" s="683">
        <v>25196</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124</v>
      </c>
      <c r="BH25" s="680"/>
      <c r="BI25" s="680"/>
      <c r="BJ25" s="680"/>
      <c r="BK25" s="680"/>
      <c r="BL25" s="680"/>
      <c r="BM25" s="680"/>
      <c r="BN25" s="681"/>
      <c r="BO25" s="682" t="s">
        <v>124</v>
      </c>
      <c r="BP25" s="682"/>
      <c r="BQ25" s="682"/>
      <c r="BR25" s="682"/>
      <c r="BS25" s="688" t="s">
        <v>124</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8190239</v>
      </c>
      <c r="CS25" s="715"/>
      <c r="CT25" s="715"/>
      <c r="CU25" s="715"/>
      <c r="CV25" s="715"/>
      <c r="CW25" s="715"/>
      <c r="CX25" s="715"/>
      <c r="CY25" s="716"/>
      <c r="CZ25" s="684">
        <v>16.8</v>
      </c>
      <c r="DA25" s="713"/>
      <c r="DB25" s="713"/>
      <c r="DC25" s="717"/>
      <c r="DD25" s="688">
        <v>7782955</v>
      </c>
      <c r="DE25" s="715"/>
      <c r="DF25" s="715"/>
      <c r="DG25" s="715"/>
      <c r="DH25" s="715"/>
      <c r="DI25" s="715"/>
      <c r="DJ25" s="715"/>
      <c r="DK25" s="716"/>
      <c r="DL25" s="688">
        <v>7724387</v>
      </c>
      <c r="DM25" s="715"/>
      <c r="DN25" s="715"/>
      <c r="DO25" s="715"/>
      <c r="DP25" s="715"/>
      <c r="DQ25" s="715"/>
      <c r="DR25" s="715"/>
      <c r="DS25" s="715"/>
      <c r="DT25" s="715"/>
      <c r="DU25" s="715"/>
      <c r="DV25" s="716"/>
      <c r="DW25" s="684">
        <v>27.2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179509</v>
      </c>
      <c r="S26" s="680"/>
      <c r="T26" s="680"/>
      <c r="U26" s="680"/>
      <c r="V26" s="680"/>
      <c r="W26" s="680"/>
      <c r="X26" s="680"/>
      <c r="Y26" s="681"/>
      <c r="Z26" s="682">
        <v>0.4</v>
      </c>
      <c r="AA26" s="682"/>
      <c r="AB26" s="682"/>
      <c r="AC26" s="682"/>
      <c r="AD26" s="683" t="s">
        <v>124</v>
      </c>
      <c r="AE26" s="683"/>
      <c r="AF26" s="683"/>
      <c r="AG26" s="683"/>
      <c r="AH26" s="683"/>
      <c r="AI26" s="683"/>
      <c r="AJ26" s="683"/>
      <c r="AK26" s="683"/>
      <c r="AL26" s="684" t="s">
        <v>124</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124</v>
      </c>
      <c r="BH26" s="680"/>
      <c r="BI26" s="680"/>
      <c r="BJ26" s="680"/>
      <c r="BK26" s="680"/>
      <c r="BL26" s="680"/>
      <c r="BM26" s="680"/>
      <c r="BN26" s="681"/>
      <c r="BO26" s="682" t="s">
        <v>124</v>
      </c>
      <c r="BP26" s="682"/>
      <c r="BQ26" s="682"/>
      <c r="BR26" s="682"/>
      <c r="BS26" s="688" t="s">
        <v>241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5111723</v>
      </c>
      <c r="CS26" s="680"/>
      <c r="CT26" s="680"/>
      <c r="CU26" s="680"/>
      <c r="CV26" s="680"/>
      <c r="CW26" s="680"/>
      <c r="CX26" s="680"/>
      <c r="CY26" s="681"/>
      <c r="CZ26" s="684">
        <v>10.5</v>
      </c>
      <c r="DA26" s="713"/>
      <c r="DB26" s="713"/>
      <c r="DC26" s="717"/>
      <c r="DD26" s="688">
        <v>4857189</v>
      </c>
      <c r="DE26" s="680"/>
      <c r="DF26" s="680"/>
      <c r="DG26" s="680"/>
      <c r="DH26" s="680"/>
      <c r="DI26" s="680"/>
      <c r="DJ26" s="680"/>
      <c r="DK26" s="681"/>
      <c r="DL26" s="688" t="s">
        <v>241</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6395832</v>
      </c>
      <c r="S27" s="680"/>
      <c r="T27" s="680"/>
      <c r="U27" s="680"/>
      <c r="V27" s="680"/>
      <c r="W27" s="680"/>
      <c r="X27" s="680"/>
      <c r="Y27" s="681"/>
      <c r="Z27" s="682">
        <v>12.8</v>
      </c>
      <c r="AA27" s="682"/>
      <c r="AB27" s="682"/>
      <c r="AC27" s="682"/>
      <c r="AD27" s="683" t="s">
        <v>124</v>
      </c>
      <c r="AE27" s="683"/>
      <c r="AF27" s="683"/>
      <c r="AG27" s="683"/>
      <c r="AH27" s="683"/>
      <c r="AI27" s="683"/>
      <c r="AJ27" s="683"/>
      <c r="AK27" s="683"/>
      <c r="AL27" s="684" t="s">
        <v>124</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11321375</v>
      </c>
      <c r="BH27" s="680"/>
      <c r="BI27" s="680"/>
      <c r="BJ27" s="680"/>
      <c r="BK27" s="680"/>
      <c r="BL27" s="680"/>
      <c r="BM27" s="680"/>
      <c r="BN27" s="681"/>
      <c r="BO27" s="682">
        <v>100</v>
      </c>
      <c r="BP27" s="682"/>
      <c r="BQ27" s="682"/>
      <c r="BR27" s="682"/>
      <c r="BS27" s="688">
        <v>320375</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8128049</v>
      </c>
      <c r="CS27" s="715"/>
      <c r="CT27" s="715"/>
      <c r="CU27" s="715"/>
      <c r="CV27" s="715"/>
      <c r="CW27" s="715"/>
      <c r="CX27" s="715"/>
      <c r="CY27" s="716"/>
      <c r="CZ27" s="684">
        <v>16.7</v>
      </c>
      <c r="DA27" s="713"/>
      <c r="DB27" s="713"/>
      <c r="DC27" s="717"/>
      <c r="DD27" s="688">
        <v>2548804</v>
      </c>
      <c r="DE27" s="715"/>
      <c r="DF27" s="715"/>
      <c r="DG27" s="715"/>
      <c r="DH27" s="715"/>
      <c r="DI27" s="715"/>
      <c r="DJ27" s="715"/>
      <c r="DK27" s="716"/>
      <c r="DL27" s="688">
        <v>2439937</v>
      </c>
      <c r="DM27" s="715"/>
      <c r="DN27" s="715"/>
      <c r="DO27" s="715"/>
      <c r="DP27" s="715"/>
      <c r="DQ27" s="715"/>
      <c r="DR27" s="715"/>
      <c r="DS27" s="715"/>
      <c r="DT27" s="715"/>
      <c r="DU27" s="715"/>
      <c r="DV27" s="716"/>
      <c r="DW27" s="684">
        <v>8.6</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124</v>
      </c>
      <c r="S28" s="680"/>
      <c r="T28" s="680"/>
      <c r="U28" s="680"/>
      <c r="V28" s="680"/>
      <c r="W28" s="680"/>
      <c r="X28" s="680"/>
      <c r="Y28" s="681"/>
      <c r="Z28" s="682" t="s">
        <v>124</v>
      </c>
      <c r="AA28" s="682"/>
      <c r="AB28" s="682"/>
      <c r="AC28" s="682"/>
      <c r="AD28" s="683" t="s">
        <v>124</v>
      </c>
      <c r="AE28" s="683"/>
      <c r="AF28" s="683"/>
      <c r="AG28" s="683"/>
      <c r="AH28" s="683"/>
      <c r="AI28" s="683"/>
      <c r="AJ28" s="683"/>
      <c r="AK28" s="683"/>
      <c r="AL28" s="684" t="s">
        <v>124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5379680</v>
      </c>
      <c r="CS28" s="680"/>
      <c r="CT28" s="680"/>
      <c r="CU28" s="680"/>
      <c r="CV28" s="680"/>
      <c r="CW28" s="680"/>
      <c r="CX28" s="680"/>
      <c r="CY28" s="681"/>
      <c r="CZ28" s="684">
        <v>11.1</v>
      </c>
      <c r="DA28" s="713"/>
      <c r="DB28" s="713"/>
      <c r="DC28" s="717"/>
      <c r="DD28" s="688">
        <v>5082445</v>
      </c>
      <c r="DE28" s="680"/>
      <c r="DF28" s="680"/>
      <c r="DG28" s="680"/>
      <c r="DH28" s="680"/>
      <c r="DI28" s="680"/>
      <c r="DJ28" s="680"/>
      <c r="DK28" s="681"/>
      <c r="DL28" s="688">
        <v>5082445</v>
      </c>
      <c r="DM28" s="680"/>
      <c r="DN28" s="680"/>
      <c r="DO28" s="680"/>
      <c r="DP28" s="680"/>
      <c r="DQ28" s="680"/>
      <c r="DR28" s="680"/>
      <c r="DS28" s="680"/>
      <c r="DT28" s="680"/>
      <c r="DU28" s="680"/>
      <c r="DV28" s="681"/>
      <c r="DW28" s="684">
        <v>17.899999999999999</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3814186</v>
      </c>
      <c r="S29" s="680"/>
      <c r="T29" s="680"/>
      <c r="U29" s="680"/>
      <c r="V29" s="680"/>
      <c r="W29" s="680"/>
      <c r="X29" s="680"/>
      <c r="Y29" s="681"/>
      <c r="Z29" s="682">
        <v>7.6</v>
      </c>
      <c r="AA29" s="682"/>
      <c r="AB29" s="682"/>
      <c r="AC29" s="682"/>
      <c r="AD29" s="683" t="s">
        <v>124</v>
      </c>
      <c r="AE29" s="683"/>
      <c r="AF29" s="683"/>
      <c r="AG29" s="683"/>
      <c r="AH29" s="683"/>
      <c r="AI29" s="683"/>
      <c r="AJ29" s="683"/>
      <c r="AK29" s="683"/>
      <c r="AL29" s="684" t="s">
        <v>124</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64</v>
      </c>
      <c r="CG29" s="695"/>
      <c r="CH29" s="695"/>
      <c r="CI29" s="695"/>
      <c r="CJ29" s="695"/>
      <c r="CK29" s="695"/>
      <c r="CL29" s="695"/>
      <c r="CM29" s="695"/>
      <c r="CN29" s="695"/>
      <c r="CO29" s="695"/>
      <c r="CP29" s="695"/>
      <c r="CQ29" s="696"/>
      <c r="CR29" s="679">
        <v>5379677</v>
      </c>
      <c r="CS29" s="715"/>
      <c r="CT29" s="715"/>
      <c r="CU29" s="715"/>
      <c r="CV29" s="715"/>
      <c r="CW29" s="715"/>
      <c r="CX29" s="715"/>
      <c r="CY29" s="716"/>
      <c r="CZ29" s="684">
        <v>11.1</v>
      </c>
      <c r="DA29" s="713"/>
      <c r="DB29" s="713"/>
      <c r="DC29" s="717"/>
      <c r="DD29" s="688">
        <v>5082442</v>
      </c>
      <c r="DE29" s="715"/>
      <c r="DF29" s="715"/>
      <c r="DG29" s="715"/>
      <c r="DH29" s="715"/>
      <c r="DI29" s="715"/>
      <c r="DJ29" s="715"/>
      <c r="DK29" s="716"/>
      <c r="DL29" s="688">
        <v>5082442</v>
      </c>
      <c r="DM29" s="715"/>
      <c r="DN29" s="715"/>
      <c r="DO29" s="715"/>
      <c r="DP29" s="715"/>
      <c r="DQ29" s="715"/>
      <c r="DR29" s="715"/>
      <c r="DS29" s="715"/>
      <c r="DT29" s="715"/>
      <c r="DU29" s="715"/>
      <c r="DV29" s="716"/>
      <c r="DW29" s="684">
        <v>17.899999999999999</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130647</v>
      </c>
      <c r="S30" s="680"/>
      <c r="T30" s="680"/>
      <c r="U30" s="680"/>
      <c r="V30" s="680"/>
      <c r="W30" s="680"/>
      <c r="X30" s="680"/>
      <c r="Y30" s="681"/>
      <c r="Z30" s="682">
        <v>0.3</v>
      </c>
      <c r="AA30" s="682"/>
      <c r="AB30" s="682"/>
      <c r="AC30" s="682"/>
      <c r="AD30" s="683">
        <v>16002</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183</v>
      </c>
      <c r="AY30" s="666"/>
      <c r="AZ30" s="666"/>
      <c r="BA30" s="666"/>
      <c r="BB30" s="666"/>
      <c r="BC30" s="666"/>
      <c r="BD30" s="666"/>
      <c r="BE30" s="666"/>
      <c r="BF30" s="667"/>
      <c r="BG30" s="739">
        <v>99.2</v>
      </c>
      <c r="BH30" s="740"/>
      <c r="BI30" s="740"/>
      <c r="BJ30" s="740"/>
      <c r="BK30" s="740"/>
      <c r="BL30" s="740"/>
      <c r="BM30" s="674">
        <v>97.5</v>
      </c>
      <c r="BN30" s="740"/>
      <c r="BO30" s="740"/>
      <c r="BP30" s="740"/>
      <c r="BQ30" s="741"/>
      <c r="BR30" s="739">
        <v>99</v>
      </c>
      <c r="BS30" s="740"/>
      <c r="BT30" s="740"/>
      <c r="BU30" s="740"/>
      <c r="BV30" s="740"/>
      <c r="BW30" s="740"/>
      <c r="BX30" s="674">
        <v>97</v>
      </c>
      <c r="BY30" s="740"/>
      <c r="BZ30" s="740"/>
      <c r="CA30" s="740"/>
      <c r="CB30" s="741"/>
      <c r="CD30" s="744"/>
      <c r="CE30" s="745"/>
      <c r="CF30" s="694" t="s">
        <v>307</v>
      </c>
      <c r="CG30" s="695"/>
      <c r="CH30" s="695"/>
      <c r="CI30" s="695"/>
      <c r="CJ30" s="695"/>
      <c r="CK30" s="695"/>
      <c r="CL30" s="695"/>
      <c r="CM30" s="695"/>
      <c r="CN30" s="695"/>
      <c r="CO30" s="695"/>
      <c r="CP30" s="695"/>
      <c r="CQ30" s="696"/>
      <c r="CR30" s="679">
        <v>5080300</v>
      </c>
      <c r="CS30" s="680"/>
      <c r="CT30" s="680"/>
      <c r="CU30" s="680"/>
      <c r="CV30" s="680"/>
      <c r="CW30" s="680"/>
      <c r="CX30" s="680"/>
      <c r="CY30" s="681"/>
      <c r="CZ30" s="684">
        <v>10.4</v>
      </c>
      <c r="DA30" s="713"/>
      <c r="DB30" s="713"/>
      <c r="DC30" s="717"/>
      <c r="DD30" s="688">
        <v>4789843</v>
      </c>
      <c r="DE30" s="680"/>
      <c r="DF30" s="680"/>
      <c r="DG30" s="680"/>
      <c r="DH30" s="680"/>
      <c r="DI30" s="680"/>
      <c r="DJ30" s="680"/>
      <c r="DK30" s="681"/>
      <c r="DL30" s="688">
        <v>4789843</v>
      </c>
      <c r="DM30" s="680"/>
      <c r="DN30" s="680"/>
      <c r="DO30" s="680"/>
      <c r="DP30" s="680"/>
      <c r="DQ30" s="680"/>
      <c r="DR30" s="680"/>
      <c r="DS30" s="680"/>
      <c r="DT30" s="680"/>
      <c r="DU30" s="680"/>
      <c r="DV30" s="681"/>
      <c r="DW30" s="684">
        <v>16.8</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192853</v>
      </c>
      <c r="S31" s="680"/>
      <c r="T31" s="680"/>
      <c r="U31" s="680"/>
      <c r="V31" s="680"/>
      <c r="W31" s="680"/>
      <c r="X31" s="680"/>
      <c r="Y31" s="681"/>
      <c r="Z31" s="682">
        <v>0.4</v>
      </c>
      <c r="AA31" s="682"/>
      <c r="AB31" s="682"/>
      <c r="AC31" s="682"/>
      <c r="AD31" s="683" t="s">
        <v>241</v>
      </c>
      <c r="AE31" s="683"/>
      <c r="AF31" s="683"/>
      <c r="AG31" s="683"/>
      <c r="AH31" s="683"/>
      <c r="AI31" s="683"/>
      <c r="AJ31" s="683"/>
      <c r="AK31" s="683"/>
      <c r="AL31" s="684" t="s">
        <v>241</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99.4</v>
      </c>
      <c r="BH31" s="715"/>
      <c r="BI31" s="715"/>
      <c r="BJ31" s="715"/>
      <c r="BK31" s="715"/>
      <c r="BL31" s="715"/>
      <c r="BM31" s="685">
        <v>98.4</v>
      </c>
      <c r="BN31" s="737"/>
      <c r="BO31" s="737"/>
      <c r="BP31" s="737"/>
      <c r="BQ31" s="738"/>
      <c r="BR31" s="736">
        <v>99.2</v>
      </c>
      <c r="BS31" s="715"/>
      <c r="BT31" s="715"/>
      <c r="BU31" s="715"/>
      <c r="BV31" s="715"/>
      <c r="BW31" s="715"/>
      <c r="BX31" s="685">
        <v>98</v>
      </c>
      <c r="BY31" s="737"/>
      <c r="BZ31" s="737"/>
      <c r="CA31" s="737"/>
      <c r="CB31" s="738"/>
      <c r="CD31" s="744"/>
      <c r="CE31" s="745"/>
      <c r="CF31" s="694" t="s">
        <v>311</v>
      </c>
      <c r="CG31" s="695"/>
      <c r="CH31" s="695"/>
      <c r="CI31" s="695"/>
      <c r="CJ31" s="695"/>
      <c r="CK31" s="695"/>
      <c r="CL31" s="695"/>
      <c r="CM31" s="695"/>
      <c r="CN31" s="695"/>
      <c r="CO31" s="695"/>
      <c r="CP31" s="695"/>
      <c r="CQ31" s="696"/>
      <c r="CR31" s="679">
        <v>299377</v>
      </c>
      <c r="CS31" s="715"/>
      <c r="CT31" s="715"/>
      <c r="CU31" s="715"/>
      <c r="CV31" s="715"/>
      <c r="CW31" s="715"/>
      <c r="CX31" s="715"/>
      <c r="CY31" s="716"/>
      <c r="CZ31" s="684">
        <v>0.6</v>
      </c>
      <c r="DA31" s="713"/>
      <c r="DB31" s="713"/>
      <c r="DC31" s="717"/>
      <c r="DD31" s="688">
        <v>292599</v>
      </c>
      <c r="DE31" s="715"/>
      <c r="DF31" s="715"/>
      <c r="DG31" s="715"/>
      <c r="DH31" s="715"/>
      <c r="DI31" s="715"/>
      <c r="DJ31" s="715"/>
      <c r="DK31" s="716"/>
      <c r="DL31" s="688">
        <v>292599</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1444203</v>
      </c>
      <c r="S32" s="680"/>
      <c r="T32" s="680"/>
      <c r="U32" s="680"/>
      <c r="V32" s="680"/>
      <c r="W32" s="680"/>
      <c r="X32" s="680"/>
      <c r="Y32" s="681"/>
      <c r="Z32" s="682">
        <v>2.9</v>
      </c>
      <c r="AA32" s="682"/>
      <c r="AB32" s="682"/>
      <c r="AC32" s="682"/>
      <c r="AD32" s="683" t="s">
        <v>124</v>
      </c>
      <c r="AE32" s="683"/>
      <c r="AF32" s="683"/>
      <c r="AG32" s="683"/>
      <c r="AH32" s="683"/>
      <c r="AI32" s="683"/>
      <c r="AJ32" s="683"/>
      <c r="AK32" s="683"/>
      <c r="AL32" s="684" t="s">
        <v>124</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98.8</v>
      </c>
      <c r="BH32" s="749"/>
      <c r="BI32" s="749"/>
      <c r="BJ32" s="749"/>
      <c r="BK32" s="749"/>
      <c r="BL32" s="749"/>
      <c r="BM32" s="750">
        <v>96.3</v>
      </c>
      <c r="BN32" s="749"/>
      <c r="BO32" s="749"/>
      <c r="BP32" s="749"/>
      <c r="BQ32" s="751"/>
      <c r="BR32" s="748">
        <v>98.6</v>
      </c>
      <c r="BS32" s="749"/>
      <c r="BT32" s="749"/>
      <c r="BU32" s="749"/>
      <c r="BV32" s="749"/>
      <c r="BW32" s="749"/>
      <c r="BX32" s="750">
        <v>95.8</v>
      </c>
      <c r="BY32" s="749"/>
      <c r="BZ32" s="749"/>
      <c r="CA32" s="749"/>
      <c r="CB32" s="751"/>
      <c r="CD32" s="746"/>
      <c r="CE32" s="747"/>
      <c r="CF32" s="694" t="s">
        <v>314</v>
      </c>
      <c r="CG32" s="695"/>
      <c r="CH32" s="695"/>
      <c r="CI32" s="695"/>
      <c r="CJ32" s="695"/>
      <c r="CK32" s="695"/>
      <c r="CL32" s="695"/>
      <c r="CM32" s="695"/>
      <c r="CN32" s="695"/>
      <c r="CO32" s="695"/>
      <c r="CP32" s="695"/>
      <c r="CQ32" s="696"/>
      <c r="CR32" s="679">
        <v>3</v>
      </c>
      <c r="CS32" s="680"/>
      <c r="CT32" s="680"/>
      <c r="CU32" s="680"/>
      <c r="CV32" s="680"/>
      <c r="CW32" s="680"/>
      <c r="CX32" s="680"/>
      <c r="CY32" s="681"/>
      <c r="CZ32" s="684">
        <v>0</v>
      </c>
      <c r="DA32" s="713"/>
      <c r="DB32" s="713"/>
      <c r="DC32" s="717"/>
      <c r="DD32" s="688">
        <v>3</v>
      </c>
      <c r="DE32" s="680"/>
      <c r="DF32" s="680"/>
      <c r="DG32" s="680"/>
      <c r="DH32" s="680"/>
      <c r="DI32" s="680"/>
      <c r="DJ32" s="680"/>
      <c r="DK32" s="681"/>
      <c r="DL32" s="688">
        <v>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1960759</v>
      </c>
      <c r="S33" s="680"/>
      <c r="T33" s="680"/>
      <c r="U33" s="680"/>
      <c r="V33" s="680"/>
      <c r="W33" s="680"/>
      <c r="X33" s="680"/>
      <c r="Y33" s="681"/>
      <c r="Z33" s="682">
        <v>3.9</v>
      </c>
      <c r="AA33" s="682"/>
      <c r="AB33" s="682"/>
      <c r="AC33" s="682"/>
      <c r="AD33" s="683" t="s">
        <v>124</v>
      </c>
      <c r="AE33" s="683"/>
      <c r="AF33" s="683"/>
      <c r="AG33" s="683"/>
      <c r="AH33" s="683"/>
      <c r="AI33" s="683"/>
      <c r="AJ33" s="683"/>
      <c r="AK33" s="683"/>
      <c r="AL33" s="684" t="s">
        <v>124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19788735</v>
      </c>
      <c r="CS33" s="715"/>
      <c r="CT33" s="715"/>
      <c r="CU33" s="715"/>
      <c r="CV33" s="715"/>
      <c r="CW33" s="715"/>
      <c r="CX33" s="715"/>
      <c r="CY33" s="716"/>
      <c r="CZ33" s="684">
        <v>40.700000000000003</v>
      </c>
      <c r="DA33" s="713"/>
      <c r="DB33" s="713"/>
      <c r="DC33" s="717"/>
      <c r="DD33" s="688">
        <v>15026082</v>
      </c>
      <c r="DE33" s="715"/>
      <c r="DF33" s="715"/>
      <c r="DG33" s="715"/>
      <c r="DH33" s="715"/>
      <c r="DI33" s="715"/>
      <c r="DJ33" s="715"/>
      <c r="DK33" s="716"/>
      <c r="DL33" s="688">
        <v>10523064</v>
      </c>
      <c r="DM33" s="715"/>
      <c r="DN33" s="715"/>
      <c r="DO33" s="715"/>
      <c r="DP33" s="715"/>
      <c r="DQ33" s="715"/>
      <c r="DR33" s="715"/>
      <c r="DS33" s="715"/>
      <c r="DT33" s="715"/>
      <c r="DU33" s="715"/>
      <c r="DV33" s="716"/>
      <c r="DW33" s="684">
        <v>37</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963199</v>
      </c>
      <c r="S34" s="680"/>
      <c r="T34" s="680"/>
      <c r="U34" s="680"/>
      <c r="V34" s="680"/>
      <c r="W34" s="680"/>
      <c r="X34" s="680"/>
      <c r="Y34" s="681"/>
      <c r="Z34" s="682">
        <v>1.9</v>
      </c>
      <c r="AA34" s="682"/>
      <c r="AB34" s="682"/>
      <c r="AC34" s="682"/>
      <c r="AD34" s="683">
        <v>628</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6314948</v>
      </c>
      <c r="CS34" s="680"/>
      <c r="CT34" s="680"/>
      <c r="CU34" s="680"/>
      <c r="CV34" s="680"/>
      <c r="CW34" s="680"/>
      <c r="CX34" s="680"/>
      <c r="CY34" s="681"/>
      <c r="CZ34" s="684">
        <v>13</v>
      </c>
      <c r="DA34" s="713"/>
      <c r="DB34" s="713"/>
      <c r="DC34" s="717"/>
      <c r="DD34" s="688">
        <v>5201477</v>
      </c>
      <c r="DE34" s="680"/>
      <c r="DF34" s="680"/>
      <c r="DG34" s="680"/>
      <c r="DH34" s="680"/>
      <c r="DI34" s="680"/>
      <c r="DJ34" s="680"/>
      <c r="DK34" s="681"/>
      <c r="DL34" s="688">
        <v>4693554</v>
      </c>
      <c r="DM34" s="680"/>
      <c r="DN34" s="680"/>
      <c r="DO34" s="680"/>
      <c r="DP34" s="680"/>
      <c r="DQ34" s="680"/>
      <c r="DR34" s="680"/>
      <c r="DS34" s="680"/>
      <c r="DT34" s="680"/>
      <c r="DU34" s="680"/>
      <c r="DV34" s="681"/>
      <c r="DW34" s="684">
        <v>16.5</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5857300</v>
      </c>
      <c r="S35" s="680"/>
      <c r="T35" s="680"/>
      <c r="U35" s="680"/>
      <c r="V35" s="680"/>
      <c r="W35" s="680"/>
      <c r="X35" s="680"/>
      <c r="Y35" s="681"/>
      <c r="Z35" s="682">
        <v>11.7</v>
      </c>
      <c r="AA35" s="682"/>
      <c r="AB35" s="682"/>
      <c r="AC35" s="682"/>
      <c r="AD35" s="683" t="s">
        <v>124</v>
      </c>
      <c r="AE35" s="683"/>
      <c r="AF35" s="683"/>
      <c r="AG35" s="683"/>
      <c r="AH35" s="683"/>
      <c r="AI35" s="683"/>
      <c r="AJ35" s="683"/>
      <c r="AK35" s="683"/>
      <c r="AL35" s="684" t="s">
        <v>124</v>
      </c>
      <c r="AM35" s="685"/>
      <c r="AN35" s="685"/>
      <c r="AO35" s="686"/>
      <c r="AP35" s="234"/>
      <c r="AQ35" s="752" t="s">
        <v>322</v>
      </c>
      <c r="AR35" s="753"/>
      <c r="AS35" s="753"/>
      <c r="AT35" s="753"/>
      <c r="AU35" s="753"/>
      <c r="AV35" s="753"/>
      <c r="AW35" s="753"/>
      <c r="AX35" s="753"/>
      <c r="AY35" s="754"/>
      <c r="AZ35" s="668">
        <v>6369679</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4740</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927699</v>
      </c>
      <c r="CS35" s="715"/>
      <c r="CT35" s="715"/>
      <c r="CU35" s="715"/>
      <c r="CV35" s="715"/>
      <c r="CW35" s="715"/>
      <c r="CX35" s="715"/>
      <c r="CY35" s="716"/>
      <c r="CZ35" s="684">
        <v>1.9</v>
      </c>
      <c r="DA35" s="713"/>
      <c r="DB35" s="713"/>
      <c r="DC35" s="717"/>
      <c r="DD35" s="688">
        <v>891215</v>
      </c>
      <c r="DE35" s="715"/>
      <c r="DF35" s="715"/>
      <c r="DG35" s="715"/>
      <c r="DH35" s="715"/>
      <c r="DI35" s="715"/>
      <c r="DJ35" s="715"/>
      <c r="DK35" s="716"/>
      <c r="DL35" s="688">
        <v>890931</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124</v>
      </c>
      <c r="AM36" s="685"/>
      <c r="AN36" s="685"/>
      <c r="AO36" s="686"/>
      <c r="AQ36" s="756" t="s">
        <v>326</v>
      </c>
      <c r="AR36" s="757"/>
      <c r="AS36" s="757"/>
      <c r="AT36" s="757"/>
      <c r="AU36" s="757"/>
      <c r="AV36" s="757"/>
      <c r="AW36" s="757"/>
      <c r="AX36" s="757"/>
      <c r="AY36" s="758"/>
      <c r="AZ36" s="679">
        <v>2321943</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-250110</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5784508</v>
      </c>
      <c r="CS36" s="680"/>
      <c r="CT36" s="680"/>
      <c r="CU36" s="680"/>
      <c r="CV36" s="680"/>
      <c r="CW36" s="680"/>
      <c r="CX36" s="680"/>
      <c r="CY36" s="681"/>
      <c r="CZ36" s="684">
        <v>11.9</v>
      </c>
      <c r="DA36" s="713"/>
      <c r="DB36" s="713"/>
      <c r="DC36" s="717"/>
      <c r="DD36" s="688">
        <v>3972668</v>
      </c>
      <c r="DE36" s="680"/>
      <c r="DF36" s="680"/>
      <c r="DG36" s="680"/>
      <c r="DH36" s="680"/>
      <c r="DI36" s="680"/>
      <c r="DJ36" s="680"/>
      <c r="DK36" s="681"/>
      <c r="DL36" s="688">
        <v>2041699</v>
      </c>
      <c r="DM36" s="680"/>
      <c r="DN36" s="680"/>
      <c r="DO36" s="680"/>
      <c r="DP36" s="680"/>
      <c r="DQ36" s="680"/>
      <c r="DR36" s="680"/>
      <c r="DS36" s="680"/>
      <c r="DT36" s="680"/>
      <c r="DU36" s="680"/>
      <c r="DV36" s="681"/>
      <c r="DW36" s="684">
        <v>7.2</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1425800</v>
      </c>
      <c r="S37" s="680"/>
      <c r="T37" s="680"/>
      <c r="U37" s="680"/>
      <c r="V37" s="680"/>
      <c r="W37" s="680"/>
      <c r="X37" s="680"/>
      <c r="Y37" s="681"/>
      <c r="Z37" s="682">
        <v>2.9</v>
      </c>
      <c r="AA37" s="682"/>
      <c r="AB37" s="682"/>
      <c r="AC37" s="682"/>
      <c r="AD37" s="683" t="s">
        <v>124</v>
      </c>
      <c r="AE37" s="683"/>
      <c r="AF37" s="683"/>
      <c r="AG37" s="683"/>
      <c r="AH37" s="683"/>
      <c r="AI37" s="683"/>
      <c r="AJ37" s="683"/>
      <c r="AK37" s="683"/>
      <c r="AL37" s="684" t="s">
        <v>241</v>
      </c>
      <c r="AM37" s="685"/>
      <c r="AN37" s="685"/>
      <c r="AO37" s="686"/>
      <c r="AQ37" s="756" t="s">
        <v>330</v>
      </c>
      <c r="AR37" s="757"/>
      <c r="AS37" s="757"/>
      <c r="AT37" s="757"/>
      <c r="AU37" s="757"/>
      <c r="AV37" s="757"/>
      <c r="AW37" s="757"/>
      <c r="AX37" s="757"/>
      <c r="AY37" s="758"/>
      <c r="AZ37" s="679">
        <v>465827</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12350</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335113</v>
      </c>
      <c r="CS37" s="715"/>
      <c r="CT37" s="715"/>
      <c r="CU37" s="715"/>
      <c r="CV37" s="715"/>
      <c r="CW37" s="715"/>
      <c r="CX37" s="715"/>
      <c r="CY37" s="716"/>
      <c r="CZ37" s="684">
        <v>0.7</v>
      </c>
      <c r="DA37" s="713"/>
      <c r="DB37" s="713"/>
      <c r="DC37" s="717"/>
      <c r="DD37" s="688">
        <v>335113</v>
      </c>
      <c r="DE37" s="715"/>
      <c r="DF37" s="715"/>
      <c r="DG37" s="715"/>
      <c r="DH37" s="715"/>
      <c r="DI37" s="715"/>
      <c r="DJ37" s="715"/>
      <c r="DK37" s="716"/>
      <c r="DL37" s="688">
        <v>269827</v>
      </c>
      <c r="DM37" s="715"/>
      <c r="DN37" s="715"/>
      <c r="DO37" s="715"/>
      <c r="DP37" s="715"/>
      <c r="DQ37" s="715"/>
      <c r="DR37" s="715"/>
      <c r="DS37" s="715"/>
      <c r="DT37" s="715"/>
      <c r="DU37" s="715"/>
      <c r="DV37" s="716"/>
      <c r="DW37" s="684">
        <v>0.9</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50018384</v>
      </c>
      <c r="S38" s="760"/>
      <c r="T38" s="760"/>
      <c r="U38" s="760"/>
      <c r="V38" s="760"/>
      <c r="W38" s="760"/>
      <c r="X38" s="760"/>
      <c r="Y38" s="761"/>
      <c r="Z38" s="762">
        <v>100</v>
      </c>
      <c r="AA38" s="762"/>
      <c r="AB38" s="762"/>
      <c r="AC38" s="762"/>
      <c r="AD38" s="763">
        <v>27010486</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38866</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19235</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3620575</v>
      </c>
      <c r="CS38" s="680"/>
      <c r="CT38" s="680"/>
      <c r="CU38" s="680"/>
      <c r="CV38" s="680"/>
      <c r="CW38" s="680"/>
      <c r="CX38" s="680"/>
      <c r="CY38" s="681"/>
      <c r="CZ38" s="684">
        <v>7.4</v>
      </c>
      <c r="DA38" s="713"/>
      <c r="DB38" s="713"/>
      <c r="DC38" s="717"/>
      <c r="DD38" s="688">
        <v>3090886</v>
      </c>
      <c r="DE38" s="680"/>
      <c r="DF38" s="680"/>
      <c r="DG38" s="680"/>
      <c r="DH38" s="680"/>
      <c r="DI38" s="680"/>
      <c r="DJ38" s="680"/>
      <c r="DK38" s="681"/>
      <c r="DL38" s="688">
        <v>2896880</v>
      </c>
      <c r="DM38" s="680"/>
      <c r="DN38" s="680"/>
      <c r="DO38" s="680"/>
      <c r="DP38" s="680"/>
      <c r="DQ38" s="680"/>
      <c r="DR38" s="680"/>
      <c r="DS38" s="680"/>
      <c r="DT38" s="680"/>
      <c r="DU38" s="680"/>
      <c r="DV38" s="681"/>
      <c r="DW38" s="684">
        <v>10.199999999999999</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22700</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74</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1903245</v>
      </c>
      <c r="CS39" s="715"/>
      <c r="CT39" s="715"/>
      <c r="CU39" s="715"/>
      <c r="CV39" s="715"/>
      <c r="CW39" s="715"/>
      <c r="CX39" s="715"/>
      <c r="CY39" s="716"/>
      <c r="CZ39" s="684">
        <v>3.9</v>
      </c>
      <c r="DA39" s="713"/>
      <c r="DB39" s="713"/>
      <c r="DC39" s="717"/>
      <c r="DD39" s="688">
        <v>1396683</v>
      </c>
      <c r="DE39" s="715"/>
      <c r="DF39" s="715"/>
      <c r="DG39" s="715"/>
      <c r="DH39" s="715"/>
      <c r="DI39" s="715"/>
      <c r="DJ39" s="715"/>
      <c r="DK39" s="716"/>
      <c r="DL39" s="688" t="s">
        <v>124</v>
      </c>
      <c r="DM39" s="715"/>
      <c r="DN39" s="715"/>
      <c r="DO39" s="715"/>
      <c r="DP39" s="715"/>
      <c r="DQ39" s="715"/>
      <c r="DR39" s="715"/>
      <c r="DS39" s="715"/>
      <c r="DT39" s="715"/>
      <c r="DU39" s="715"/>
      <c r="DV39" s="716"/>
      <c r="DW39" s="684" t="s">
        <v>124</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697229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124</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1237760</v>
      </c>
      <c r="CS40" s="680"/>
      <c r="CT40" s="680"/>
      <c r="CU40" s="680"/>
      <c r="CV40" s="680"/>
      <c r="CW40" s="680"/>
      <c r="CX40" s="680"/>
      <c r="CY40" s="681"/>
      <c r="CZ40" s="684">
        <v>2.5</v>
      </c>
      <c r="DA40" s="713"/>
      <c r="DB40" s="713"/>
      <c r="DC40" s="717"/>
      <c r="DD40" s="688">
        <v>473153</v>
      </c>
      <c r="DE40" s="680"/>
      <c r="DF40" s="680"/>
      <c r="DG40" s="680"/>
      <c r="DH40" s="680"/>
      <c r="DI40" s="680"/>
      <c r="DJ40" s="680"/>
      <c r="DK40" s="681"/>
      <c r="DL40" s="688" t="s">
        <v>124</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2823114</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323</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124</v>
      </c>
      <c r="CS41" s="715"/>
      <c r="CT41" s="715"/>
      <c r="CU41" s="715"/>
      <c r="CV41" s="715"/>
      <c r="CW41" s="715"/>
      <c r="CX41" s="715"/>
      <c r="CY41" s="716"/>
      <c r="CZ41" s="684" t="s">
        <v>124</v>
      </c>
      <c r="DA41" s="713"/>
      <c r="DB41" s="713"/>
      <c r="DC41" s="717"/>
      <c r="DD41" s="688" t="s">
        <v>124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7188572</v>
      </c>
      <c r="CS42" s="680"/>
      <c r="CT42" s="680"/>
      <c r="CU42" s="680"/>
      <c r="CV42" s="680"/>
      <c r="CW42" s="680"/>
      <c r="CX42" s="680"/>
      <c r="CY42" s="681"/>
      <c r="CZ42" s="684">
        <v>14.8</v>
      </c>
      <c r="DA42" s="685"/>
      <c r="DB42" s="685"/>
      <c r="DC42" s="780"/>
      <c r="DD42" s="688">
        <v>769792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t="s">
        <v>124</v>
      </c>
      <c r="CS43" s="715"/>
      <c r="CT43" s="715"/>
      <c r="CU43" s="715"/>
      <c r="CV43" s="715"/>
      <c r="CW43" s="715"/>
      <c r="CX43" s="715"/>
      <c r="CY43" s="716"/>
      <c r="CZ43" s="684" t="s">
        <v>174</v>
      </c>
      <c r="DA43" s="713"/>
      <c r="DB43" s="713"/>
      <c r="DC43" s="717"/>
      <c r="DD43" s="688" t="s">
        <v>124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7058897</v>
      </c>
      <c r="CS44" s="680"/>
      <c r="CT44" s="680"/>
      <c r="CU44" s="680"/>
      <c r="CV44" s="680"/>
      <c r="CW44" s="680"/>
      <c r="CX44" s="680"/>
      <c r="CY44" s="681"/>
      <c r="CZ44" s="684">
        <v>14.5</v>
      </c>
      <c r="DA44" s="685"/>
      <c r="DB44" s="685"/>
      <c r="DC44" s="780"/>
      <c r="DD44" s="688">
        <v>768947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3604419</v>
      </c>
      <c r="CS45" s="715"/>
      <c r="CT45" s="715"/>
      <c r="CU45" s="715"/>
      <c r="CV45" s="715"/>
      <c r="CW45" s="715"/>
      <c r="CX45" s="715"/>
      <c r="CY45" s="716"/>
      <c r="CZ45" s="684">
        <v>7.4</v>
      </c>
      <c r="DA45" s="713"/>
      <c r="DB45" s="713"/>
      <c r="DC45" s="717"/>
      <c r="DD45" s="688">
        <v>147493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3381425</v>
      </c>
      <c r="CS46" s="680"/>
      <c r="CT46" s="680"/>
      <c r="CU46" s="680"/>
      <c r="CV46" s="680"/>
      <c r="CW46" s="680"/>
      <c r="CX46" s="680"/>
      <c r="CY46" s="681"/>
      <c r="CZ46" s="684">
        <v>6.9</v>
      </c>
      <c r="DA46" s="685"/>
      <c r="DB46" s="685"/>
      <c r="DC46" s="780"/>
      <c r="DD46" s="688">
        <v>610101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129675</v>
      </c>
      <c r="CS47" s="715"/>
      <c r="CT47" s="715"/>
      <c r="CU47" s="715"/>
      <c r="CV47" s="715"/>
      <c r="CW47" s="715"/>
      <c r="CX47" s="715"/>
      <c r="CY47" s="716"/>
      <c r="CZ47" s="684">
        <v>0.3</v>
      </c>
      <c r="DA47" s="713"/>
      <c r="DB47" s="713"/>
      <c r="DC47" s="717"/>
      <c r="DD47" s="688">
        <v>845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124</v>
      </c>
      <c r="DA48" s="685"/>
      <c r="DB48" s="685"/>
      <c r="DC48" s="780"/>
      <c r="DD48" s="688" t="s">
        <v>124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48675275</v>
      </c>
      <c r="CS49" s="749"/>
      <c r="CT49" s="749"/>
      <c r="CU49" s="749"/>
      <c r="CV49" s="749"/>
      <c r="CW49" s="749"/>
      <c r="CX49" s="749"/>
      <c r="CY49" s="781"/>
      <c r="CZ49" s="764">
        <v>100</v>
      </c>
      <c r="DA49" s="782"/>
      <c r="DB49" s="782"/>
      <c r="DC49" s="783"/>
      <c r="DD49" s="784">
        <v>31210078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e3b2fZT/WR7q3RA/AzK3jm8I8ZXFwRLDtXCpZXoRZNlknM6JlgCir07VaYmGXIN8yjGh5bUv9uEFzP9tNPiJA==" saltValue="6uF6iwmFk30kQkSDYC6+5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50015</v>
      </c>
      <c r="R7" s="815"/>
      <c r="S7" s="815"/>
      <c r="T7" s="815"/>
      <c r="U7" s="815"/>
      <c r="V7" s="815">
        <v>48672</v>
      </c>
      <c r="W7" s="815"/>
      <c r="X7" s="815"/>
      <c r="Y7" s="815"/>
      <c r="Z7" s="815"/>
      <c r="AA7" s="815">
        <v>1343</v>
      </c>
      <c r="AB7" s="815"/>
      <c r="AC7" s="815"/>
      <c r="AD7" s="815"/>
      <c r="AE7" s="816"/>
      <c r="AF7" s="817">
        <v>1096</v>
      </c>
      <c r="AG7" s="818"/>
      <c r="AH7" s="818"/>
      <c r="AI7" s="818"/>
      <c r="AJ7" s="819"/>
      <c r="AK7" s="857">
        <v>1444</v>
      </c>
      <c r="AL7" s="858"/>
      <c r="AM7" s="858"/>
      <c r="AN7" s="858"/>
      <c r="AO7" s="858"/>
      <c r="AP7" s="858">
        <v>55319</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48" t="s">
        <v>579</v>
      </c>
      <c r="BT7" s="849"/>
      <c r="BU7" s="849"/>
      <c r="BV7" s="849"/>
      <c r="BW7" s="849"/>
      <c r="BX7" s="849"/>
      <c r="BY7" s="849"/>
      <c r="BZ7" s="849"/>
      <c r="CA7" s="849"/>
      <c r="CB7" s="849"/>
      <c r="CC7" s="849"/>
      <c r="CD7" s="849"/>
      <c r="CE7" s="849"/>
      <c r="CF7" s="849"/>
      <c r="CG7" s="850"/>
      <c r="CH7" s="851">
        <v>-8</v>
      </c>
      <c r="CI7" s="852"/>
      <c r="CJ7" s="852"/>
      <c r="CK7" s="852"/>
      <c r="CL7" s="853"/>
      <c r="CM7" s="851">
        <v>67</v>
      </c>
      <c r="CN7" s="852"/>
      <c r="CO7" s="852"/>
      <c r="CP7" s="852"/>
      <c r="CQ7" s="853"/>
      <c r="CR7" s="851">
        <v>40</v>
      </c>
      <c r="CS7" s="852"/>
      <c r="CT7" s="852"/>
      <c r="CU7" s="852"/>
      <c r="CV7" s="853"/>
      <c r="CW7" s="851">
        <v>30</v>
      </c>
      <c r="CX7" s="852"/>
      <c r="CY7" s="852"/>
      <c r="CZ7" s="852"/>
      <c r="DA7" s="853"/>
      <c r="DB7" s="854" t="s">
        <v>591</v>
      </c>
      <c r="DC7" s="855"/>
      <c r="DD7" s="855"/>
      <c r="DE7" s="855"/>
      <c r="DF7" s="856"/>
      <c r="DG7" s="854" t="s">
        <v>592</v>
      </c>
      <c r="DH7" s="855"/>
      <c r="DI7" s="855"/>
      <c r="DJ7" s="855"/>
      <c r="DK7" s="856"/>
      <c r="DL7" s="854" t="s">
        <v>576</v>
      </c>
      <c r="DM7" s="855"/>
      <c r="DN7" s="855"/>
      <c r="DO7" s="855"/>
      <c r="DP7" s="856"/>
      <c r="DQ7" s="854" t="s">
        <v>564</v>
      </c>
      <c r="DR7" s="855"/>
      <c r="DS7" s="855"/>
      <c r="DT7" s="855"/>
      <c r="DU7" s="856"/>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51">
        <v>9</v>
      </c>
      <c r="CI8" s="852"/>
      <c r="CJ8" s="852"/>
      <c r="CK8" s="852"/>
      <c r="CL8" s="853"/>
      <c r="CM8" s="851">
        <v>234</v>
      </c>
      <c r="CN8" s="852"/>
      <c r="CO8" s="852"/>
      <c r="CP8" s="852"/>
      <c r="CQ8" s="853"/>
      <c r="CR8" s="851">
        <v>174</v>
      </c>
      <c r="CS8" s="852"/>
      <c r="CT8" s="852"/>
      <c r="CU8" s="852"/>
      <c r="CV8" s="853"/>
      <c r="CW8" s="851" t="s">
        <v>588</v>
      </c>
      <c r="CX8" s="852"/>
      <c r="CY8" s="852"/>
      <c r="CZ8" s="852"/>
      <c r="DA8" s="853"/>
      <c r="DB8" s="851" t="s">
        <v>588</v>
      </c>
      <c r="DC8" s="852"/>
      <c r="DD8" s="852"/>
      <c r="DE8" s="852"/>
      <c r="DF8" s="853"/>
      <c r="DG8" s="851" t="s">
        <v>588</v>
      </c>
      <c r="DH8" s="852"/>
      <c r="DI8" s="852"/>
      <c r="DJ8" s="852"/>
      <c r="DK8" s="853"/>
      <c r="DL8" s="851" t="s">
        <v>588</v>
      </c>
      <c r="DM8" s="852"/>
      <c r="DN8" s="852"/>
      <c r="DO8" s="852"/>
      <c r="DP8" s="853"/>
      <c r="DQ8" s="851" t="s">
        <v>588</v>
      </c>
      <c r="DR8" s="852"/>
      <c r="DS8" s="852"/>
      <c r="DT8" s="852"/>
      <c r="DU8" s="853"/>
      <c r="DV8" s="861"/>
      <c r="DW8" s="862"/>
      <c r="DX8" s="862"/>
      <c r="DY8" s="862"/>
      <c r="DZ8" s="863"/>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51">
        <v>0</v>
      </c>
      <c r="CI9" s="852"/>
      <c r="CJ9" s="852"/>
      <c r="CK9" s="852"/>
      <c r="CL9" s="853"/>
      <c r="CM9" s="851">
        <v>6</v>
      </c>
      <c r="CN9" s="852"/>
      <c r="CO9" s="852"/>
      <c r="CP9" s="852"/>
      <c r="CQ9" s="853"/>
      <c r="CR9" s="851">
        <v>1</v>
      </c>
      <c r="CS9" s="852"/>
      <c r="CT9" s="852"/>
      <c r="CU9" s="852"/>
      <c r="CV9" s="853"/>
      <c r="CW9" s="851">
        <v>10</v>
      </c>
      <c r="CX9" s="852"/>
      <c r="CY9" s="852"/>
      <c r="CZ9" s="852"/>
      <c r="DA9" s="853"/>
      <c r="DB9" s="851" t="s">
        <v>588</v>
      </c>
      <c r="DC9" s="852"/>
      <c r="DD9" s="852"/>
      <c r="DE9" s="852"/>
      <c r="DF9" s="853"/>
      <c r="DG9" s="851" t="s">
        <v>588</v>
      </c>
      <c r="DH9" s="852"/>
      <c r="DI9" s="852"/>
      <c r="DJ9" s="852"/>
      <c r="DK9" s="853"/>
      <c r="DL9" s="851" t="s">
        <v>588</v>
      </c>
      <c r="DM9" s="852"/>
      <c r="DN9" s="852"/>
      <c r="DO9" s="852"/>
      <c r="DP9" s="853"/>
      <c r="DQ9" s="851" t="s">
        <v>590</v>
      </c>
      <c r="DR9" s="852"/>
      <c r="DS9" s="852"/>
      <c r="DT9" s="852"/>
      <c r="DU9" s="853"/>
      <c r="DV9" s="861"/>
      <c r="DW9" s="862"/>
      <c r="DX9" s="862"/>
      <c r="DY9" s="862"/>
      <c r="DZ9" s="863"/>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582</v>
      </c>
      <c r="BT10" s="849"/>
      <c r="BU10" s="849"/>
      <c r="BV10" s="849"/>
      <c r="BW10" s="849"/>
      <c r="BX10" s="849"/>
      <c r="BY10" s="849"/>
      <c r="BZ10" s="849"/>
      <c r="CA10" s="849"/>
      <c r="CB10" s="849"/>
      <c r="CC10" s="849"/>
      <c r="CD10" s="849"/>
      <c r="CE10" s="849"/>
      <c r="CF10" s="849"/>
      <c r="CG10" s="850"/>
      <c r="CH10" s="851">
        <v>4</v>
      </c>
      <c r="CI10" s="852"/>
      <c r="CJ10" s="852"/>
      <c r="CK10" s="852"/>
      <c r="CL10" s="853"/>
      <c r="CM10" s="851">
        <v>479</v>
      </c>
      <c r="CN10" s="852"/>
      <c r="CO10" s="852"/>
      <c r="CP10" s="852"/>
      <c r="CQ10" s="853"/>
      <c r="CR10" s="851">
        <v>9</v>
      </c>
      <c r="CS10" s="852"/>
      <c r="CT10" s="852"/>
      <c r="CU10" s="852"/>
      <c r="CV10" s="853"/>
      <c r="CW10" s="851" t="s">
        <v>564</v>
      </c>
      <c r="CX10" s="852"/>
      <c r="CY10" s="852"/>
      <c r="CZ10" s="852"/>
      <c r="DA10" s="853"/>
      <c r="DB10" s="851" t="s">
        <v>588</v>
      </c>
      <c r="DC10" s="852"/>
      <c r="DD10" s="852"/>
      <c r="DE10" s="852"/>
      <c r="DF10" s="853"/>
      <c r="DG10" s="851" t="s">
        <v>590</v>
      </c>
      <c r="DH10" s="852"/>
      <c r="DI10" s="852"/>
      <c r="DJ10" s="852"/>
      <c r="DK10" s="853"/>
      <c r="DL10" s="851" t="s">
        <v>588</v>
      </c>
      <c r="DM10" s="852"/>
      <c r="DN10" s="852"/>
      <c r="DO10" s="852"/>
      <c r="DP10" s="853"/>
      <c r="DQ10" s="851" t="s">
        <v>588</v>
      </c>
      <c r="DR10" s="852"/>
      <c r="DS10" s="852"/>
      <c r="DT10" s="852"/>
      <c r="DU10" s="853"/>
      <c r="DV10" s="861"/>
      <c r="DW10" s="862"/>
      <c r="DX10" s="862"/>
      <c r="DY10" s="862"/>
      <c r="DZ10" s="863"/>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583</v>
      </c>
      <c r="BT11" s="849"/>
      <c r="BU11" s="849"/>
      <c r="BV11" s="849"/>
      <c r="BW11" s="849"/>
      <c r="BX11" s="849"/>
      <c r="BY11" s="849"/>
      <c r="BZ11" s="849"/>
      <c r="CA11" s="849"/>
      <c r="CB11" s="849"/>
      <c r="CC11" s="849"/>
      <c r="CD11" s="849"/>
      <c r="CE11" s="849"/>
      <c r="CF11" s="849"/>
      <c r="CG11" s="850"/>
      <c r="CH11" s="851">
        <v>13</v>
      </c>
      <c r="CI11" s="852"/>
      <c r="CJ11" s="852"/>
      <c r="CK11" s="852"/>
      <c r="CL11" s="853"/>
      <c r="CM11" s="851">
        <v>390</v>
      </c>
      <c r="CN11" s="852"/>
      <c r="CO11" s="852"/>
      <c r="CP11" s="852"/>
      <c r="CQ11" s="853"/>
      <c r="CR11" s="851">
        <v>71</v>
      </c>
      <c r="CS11" s="852"/>
      <c r="CT11" s="852"/>
      <c r="CU11" s="852"/>
      <c r="CV11" s="853"/>
      <c r="CW11" s="851">
        <v>1</v>
      </c>
      <c r="CX11" s="852"/>
      <c r="CY11" s="852"/>
      <c r="CZ11" s="852"/>
      <c r="DA11" s="853"/>
      <c r="DB11" s="851" t="s">
        <v>564</v>
      </c>
      <c r="DC11" s="852"/>
      <c r="DD11" s="852"/>
      <c r="DE11" s="852"/>
      <c r="DF11" s="853"/>
      <c r="DG11" s="851" t="s">
        <v>588</v>
      </c>
      <c r="DH11" s="852"/>
      <c r="DI11" s="852"/>
      <c r="DJ11" s="852"/>
      <c r="DK11" s="853"/>
      <c r="DL11" s="851" t="s">
        <v>588</v>
      </c>
      <c r="DM11" s="852"/>
      <c r="DN11" s="852"/>
      <c r="DO11" s="852"/>
      <c r="DP11" s="853"/>
      <c r="DQ11" s="851" t="s">
        <v>590</v>
      </c>
      <c r="DR11" s="852"/>
      <c r="DS11" s="852"/>
      <c r="DT11" s="852"/>
      <c r="DU11" s="853"/>
      <c r="DV11" s="861"/>
      <c r="DW11" s="862"/>
      <c r="DX11" s="862"/>
      <c r="DY11" s="862"/>
      <c r="DZ11" s="863"/>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584</v>
      </c>
      <c r="BT12" s="849"/>
      <c r="BU12" s="849"/>
      <c r="BV12" s="849"/>
      <c r="BW12" s="849"/>
      <c r="BX12" s="849"/>
      <c r="BY12" s="849"/>
      <c r="BZ12" s="849"/>
      <c r="CA12" s="849"/>
      <c r="CB12" s="849"/>
      <c r="CC12" s="849"/>
      <c r="CD12" s="849"/>
      <c r="CE12" s="849"/>
      <c r="CF12" s="849"/>
      <c r="CG12" s="850"/>
      <c r="CH12" s="851">
        <v>6</v>
      </c>
      <c r="CI12" s="852"/>
      <c r="CJ12" s="852"/>
      <c r="CK12" s="852"/>
      <c r="CL12" s="853"/>
      <c r="CM12" s="851">
        <v>56</v>
      </c>
      <c r="CN12" s="852"/>
      <c r="CO12" s="852"/>
      <c r="CP12" s="852"/>
      <c r="CQ12" s="853"/>
      <c r="CR12" s="851">
        <v>10</v>
      </c>
      <c r="CS12" s="852"/>
      <c r="CT12" s="852"/>
      <c r="CU12" s="852"/>
      <c r="CV12" s="853"/>
      <c r="CW12" s="851" t="s">
        <v>564</v>
      </c>
      <c r="CX12" s="852"/>
      <c r="CY12" s="852"/>
      <c r="CZ12" s="852"/>
      <c r="DA12" s="853"/>
      <c r="DB12" s="851" t="s">
        <v>588</v>
      </c>
      <c r="DC12" s="852"/>
      <c r="DD12" s="852"/>
      <c r="DE12" s="852"/>
      <c r="DF12" s="853"/>
      <c r="DG12" s="851" t="s">
        <v>590</v>
      </c>
      <c r="DH12" s="852"/>
      <c r="DI12" s="852"/>
      <c r="DJ12" s="852"/>
      <c r="DK12" s="853"/>
      <c r="DL12" s="851" t="s">
        <v>590</v>
      </c>
      <c r="DM12" s="852"/>
      <c r="DN12" s="852"/>
      <c r="DO12" s="852"/>
      <c r="DP12" s="853"/>
      <c r="DQ12" s="851" t="s">
        <v>564</v>
      </c>
      <c r="DR12" s="852"/>
      <c r="DS12" s="852"/>
      <c r="DT12" s="852"/>
      <c r="DU12" s="853"/>
      <c r="DV12" s="861"/>
      <c r="DW12" s="862"/>
      <c r="DX12" s="862"/>
      <c r="DY12" s="862"/>
      <c r="DZ12" s="863"/>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585</v>
      </c>
      <c r="BT13" s="849"/>
      <c r="BU13" s="849"/>
      <c r="BV13" s="849"/>
      <c r="BW13" s="849"/>
      <c r="BX13" s="849"/>
      <c r="BY13" s="849"/>
      <c r="BZ13" s="849"/>
      <c r="CA13" s="849"/>
      <c r="CB13" s="849"/>
      <c r="CC13" s="849"/>
      <c r="CD13" s="849"/>
      <c r="CE13" s="849"/>
      <c r="CF13" s="849"/>
      <c r="CG13" s="850"/>
      <c r="CH13" s="851">
        <v>-11</v>
      </c>
      <c r="CI13" s="852"/>
      <c r="CJ13" s="852"/>
      <c r="CK13" s="852"/>
      <c r="CL13" s="853"/>
      <c r="CM13" s="851">
        <v>-14</v>
      </c>
      <c r="CN13" s="852"/>
      <c r="CO13" s="852"/>
      <c r="CP13" s="852"/>
      <c r="CQ13" s="853"/>
      <c r="CR13" s="851">
        <v>22</v>
      </c>
      <c r="CS13" s="852"/>
      <c r="CT13" s="852"/>
      <c r="CU13" s="852"/>
      <c r="CV13" s="853"/>
      <c r="CW13" s="851">
        <v>13</v>
      </c>
      <c r="CX13" s="852"/>
      <c r="CY13" s="852"/>
      <c r="CZ13" s="852"/>
      <c r="DA13" s="853"/>
      <c r="DB13" s="851" t="s">
        <v>588</v>
      </c>
      <c r="DC13" s="852"/>
      <c r="DD13" s="852"/>
      <c r="DE13" s="852"/>
      <c r="DF13" s="853"/>
      <c r="DG13" s="851" t="s">
        <v>590</v>
      </c>
      <c r="DH13" s="852"/>
      <c r="DI13" s="852"/>
      <c r="DJ13" s="852"/>
      <c r="DK13" s="853"/>
      <c r="DL13" s="851" t="s">
        <v>590</v>
      </c>
      <c r="DM13" s="852"/>
      <c r="DN13" s="852"/>
      <c r="DO13" s="852"/>
      <c r="DP13" s="853"/>
      <c r="DQ13" s="851" t="s">
        <v>588</v>
      </c>
      <c r="DR13" s="852"/>
      <c r="DS13" s="852"/>
      <c r="DT13" s="852"/>
      <c r="DU13" s="853"/>
      <c r="DV13" s="861"/>
      <c r="DW13" s="862"/>
      <c r="DX13" s="862"/>
      <c r="DY13" s="862"/>
      <c r="DZ13" s="863"/>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586</v>
      </c>
      <c r="BT14" s="849"/>
      <c r="BU14" s="849"/>
      <c r="BV14" s="849"/>
      <c r="BW14" s="849"/>
      <c r="BX14" s="849"/>
      <c r="BY14" s="849"/>
      <c r="BZ14" s="849"/>
      <c r="CA14" s="849"/>
      <c r="CB14" s="849"/>
      <c r="CC14" s="849"/>
      <c r="CD14" s="849"/>
      <c r="CE14" s="849"/>
      <c r="CF14" s="849"/>
      <c r="CG14" s="850"/>
      <c r="CH14" s="851">
        <v>-8</v>
      </c>
      <c r="CI14" s="852"/>
      <c r="CJ14" s="852"/>
      <c r="CK14" s="852"/>
      <c r="CL14" s="853"/>
      <c r="CM14" s="851">
        <v>93</v>
      </c>
      <c r="CN14" s="852"/>
      <c r="CO14" s="852"/>
      <c r="CP14" s="852"/>
      <c r="CQ14" s="853"/>
      <c r="CR14" s="851">
        <v>252</v>
      </c>
      <c r="CS14" s="852"/>
      <c r="CT14" s="852"/>
      <c r="CU14" s="852"/>
      <c r="CV14" s="853"/>
      <c r="CW14" s="851" t="s">
        <v>564</v>
      </c>
      <c r="CX14" s="852"/>
      <c r="CY14" s="852"/>
      <c r="CZ14" s="852"/>
      <c r="DA14" s="853"/>
      <c r="DB14" s="851" t="s">
        <v>590</v>
      </c>
      <c r="DC14" s="852"/>
      <c r="DD14" s="852"/>
      <c r="DE14" s="852"/>
      <c r="DF14" s="853"/>
      <c r="DG14" s="851" t="s">
        <v>590</v>
      </c>
      <c r="DH14" s="852"/>
      <c r="DI14" s="852"/>
      <c r="DJ14" s="852"/>
      <c r="DK14" s="853"/>
      <c r="DL14" s="851" t="s">
        <v>590</v>
      </c>
      <c r="DM14" s="852"/>
      <c r="DN14" s="852"/>
      <c r="DO14" s="852"/>
      <c r="DP14" s="853"/>
      <c r="DQ14" s="851" t="s">
        <v>590</v>
      </c>
      <c r="DR14" s="852"/>
      <c r="DS14" s="852"/>
      <c r="DT14" s="852"/>
      <c r="DU14" s="853"/>
      <c r="DV14" s="861"/>
      <c r="DW14" s="862"/>
      <c r="DX14" s="862"/>
      <c r="DY14" s="862"/>
      <c r="DZ14" s="863"/>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587</v>
      </c>
      <c r="BT15" s="849"/>
      <c r="BU15" s="849"/>
      <c r="BV15" s="849"/>
      <c r="BW15" s="849"/>
      <c r="BX15" s="849"/>
      <c r="BY15" s="849"/>
      <c r="BZ15" s="849"/>
      <c r="CA15" s="849"/>
      <c r="CB15" s="849"/>
      <c r="CC15" s="849"/>
      <c r="CD15" s="849"/>
      <c r="CE15" s="849"/>
      <c r="CF15" s="849"/>
      <c r="CG15" s="850"/>
      <c r="CH15" s="851">
        <v>1</v>
      </c>
      <c r="CI15" s="852"/>
      <c r="CJ15" s="852"/>
      <c r="CK15" s="852"/>
      <c r="CL15" s="853"/>
      <c r="CM15" s="851">
        <v>4</v>
      </c>
      <c r="CN15" s="852"/>
      <c r="CO15" s="852"/>
      <c r="CP15" s="852"/>
      <c r="CQ15" s="853"/>
      <c r="CR15" s="851">
        <v>5</v>
      </c>
      <c r="CS15" s="852"/>
      <c r="CT15" s="852"/>
      <c r="CU15" s="852"/>
      <c r="CV15" s="853"/>
      <c r="CW15" s="851" t="s">
        <v>589</v>
      </c>
      <c r="CX15" s="852"/>
      <c r="CY15" s="852"/>
      <c r="CZ15" s="852"/>
      <c r="DA15" s="853"/>
      <c r="DB15" s="851" t="s">
        <v>590</v>
      </c>
      <c r="DC15" s="852"/>
      <c r="DD15" s="852"/>
      <c r="DE15" s="852"/>
      <c r="DF15" s="853"/>
      <c r="DG15" s="851" t="s">
        <v>590</v>
      </c>
      <c r="DH15" s="852"/>
      <c r="DI15" s="852"/>
      <c r="DJ15" s="852"/>
      <c r="DK15" s="853"/>
      <c r="DL15" s="851" t="s">
        <v>590</v>
      </c>
      <c r="DM15" s="852"/>
      <c r="DN15" s="852"/>
      <c r="DO15" s="852"/>
      <c r="DP15" s="853"/>
      <c r="DQ15" s="851" t="s">
        <v>588</v>
      </c>
      <c r="DR15" s="852"/>
      <c r="DS15" s="852"/>
      <c r="DT15" s="852"/>
      <c r="DU15" s="853"/>
      <c r="DV15" s="861"/>
      <c r="DW15" s="862"/>
      <c r="DX15" s="862"/>
      <c r="DY15" s="862"/>
      <c r="DZ15" s="863"/>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1"/>
      <c r="CI16" s="852"/>
      <c r="CJ16" s="852"/>
      <c r="CK16" s="852"/>
      <c r="CL16" s="853"/>
      <c r="CM16" s="851"/>
      <c r="CN16" s="852"/>
      <c r="CO16" s="852"/>
      <c r="CP16" s="852"/>
      <c r="CQ16" s="853"/>
      <c r="CR16" s="851"/>
      <c r="CS16" s="852"/>
      <c r="CT16" s="852"/>
      <c r="CU16" s="852"/>
      <c r="CV16" s="853"/>
      <c r="CW16" s="851"/>
      <c r="CX16" s="852"/>
      <c r="CY16" s="852"/>
      <c r="CZ16" s="852"/>
      <c r="DA16" s="853"/>
      <c r="DB16" s="851"/>
      <c r="DC16" s="852"/>
      <c r="DD16" s="852"/>
      <c r="DE16" s="852"/>
      <c r="DF16" s="853"/>
      <c r="DG16" s="851"/>
      <c r="DH16" s="852"/>
      <c r="DI16" s="852"/>
      <c r="DJ16" s="852"/>
      <c r="DK16" s="853"/>
      <c r="DL16" s="851"/>
      <c r="DM16" s="852"/>
      <c r="DN16" s="852"/>
      <c r="DO16" s="852"/>
      <c r="DP16" s="853"/>
      <c r="DQ16" s="851"/>
      <c r="DR16" s="852"/>
      <c r="DS16" s="852"/>
      <c r="DT16" s="852"/>
      <c r="DU16" s="853"/>
      <c r="DV16" s="861"/>
      <c r="DW16" s="862"/>
      <c r="DX16" s="862"/>
      <c r="DY16" s="862"/>
      <c r="DZ16" s="863"/>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1"/>
      <c r="CI17" s="852"/>
      <c r="CJ17" s="852"/>
      <c r="CK17" s="852"/>
      <c r="CL17" s="853"/>
      <c r="CM17" s="851"/>
      <c r="CN17" s="852"/>
      <c r="CO17" s="852"/>
      <c r="CP17" s="852"/>
      <c r="CQ17" s="853"/>
      <c r="CR17" s="851"/>
      <c r="CS17" s="852"/>
      <c r="CT17" s="852"/>
      <c r="CU17" s="852"/>
      <c r="CV17" s="853"/>
      <c r="CW17" s="851"/>
      <c r="CX17" s="852"/>
      <c r="CY17" s="852"/>
      <c r="CZ17" s="852"/>
      <c r="DA17" s="853"/>
      <c r="DB17" s="851"/>
      <c r="DC17" s="852"/>
      <c r="DD17" s="852"/>
      <c r="DE17" s="852"/>
      <c r="DF17" s="853"/>
      <c r="DG17" s="851"/>
      <c r="DH17" s="852"/>
      <c r="DI17" s="852"/>
      <c r="DJ17" s="852"/>
      <c r="DK17" s="853"/>
      <c r="DL17" s="851"/>
      <c r="DM17" s="852"/>
      <c r="DN17" s="852"/>
      <c r="DO17" s="852"/>
      <c r="DP17" s="853"/>
      <c r="DQ17" s="851"/>
      <c r="DR17" s="852"/>
      <c r="DS17" s="852"/>
      <c r="DT17" s="852"/>
      <c r="DU17" s="853"/>
      <c r="DV17" s="861"/>
      <c r="DW17" s="862"/>
      <c r="DX17" s="862"/>
      <c r="DY17" s="862"/>
      <c r="DZ17" s="863"/>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1"/>
      <c r="CI18" s="852"/>
      <c r="CJ18" s="852"/>
      <c r="CK18" s="852"/>
      <c r="CL18" s="853"/>
      <c r="CM18" s="851"/>
      <c r="CN18" s="852"/>
      <c r="CO18" s="852"/>
      <c r="CP18" s="852"/>
      <c r="CQ18" s="853"/>
      <c r="CR18" s="851"/>
      <c r="CS18" s="852"/>
      <c r="CT18" s="852"/>
      <c r="CU18" s="852"/>
      <c r="CV18" s="853"/>
      <c r="CW18" s="851"/>
      <c r="CX18" s="852"/>
      <c r="CY18" s="852"/>
      <c r="CZ18" s="852"/>
      <c r="DA18" s="853"/>
      <c r="DB18" s="851"/>
      <c r="DC18" s="852"/>
      <c r="DD18" s="852"/>
      <c r="DE18" s="852"/>
      <c r="DF18" s="853"/>
      <c r="DG18" s="851"/>
      <c r="DH18" s="852"/>
      <c r="DI18" s="852"/>
      <c r="DJ18" s="852"/>
      <c r="DK18" s="853"/>
      <c r="DL18" s="851"/>
      <c r="DM18" s="852"/>
      <c r="DN18" s="852"/>
      <c r="DO18" s="852"/>
      <c r="DP18" s="853"/>
      <c r="DQ18" s="851"/>
      <c r="DR18" s="852"/>
      <c r="DS18" s="852"/>
      <c r="DT18" s="852"/>
      <c r="DU18" s="853"/>
      <c r="DV18" s="861"/>
      <c r="DW18" s="862"/>
      <c r="DX18" s="862"/>
      <c r="DY18" s="862"/>
      <c r="DZ18" s="863"/>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1"/>
      <c r="CI19" s="852"/>
      <c r="CJ19" s="852"/>
      <c r="CK19" s="852"/>
      <c r="CL19" s="853"/>
      <c r="CM19" s="851"/>
      <c r="CN19" s="852"/>
      <c r="CO19" s="852"/>
      <c r="CP19" s="852"/>
      <c r="CQ19" s="853"/>
      <c r="CR19" s="851"/>
      <c r="CS19" s="852"/>
      <c r="CT19" s="852"/>
      <c r="CU19" s="852"/>
      <c r="CV19" s="853"/>
      <c r="CW19" s="851"/>
      <c r="CX19" s="852"/>
      <c r="CY19" s="852"/>
      <c r="CZ19" s="852"/>
      <c r="DA19" s="853"/>
      <c r="DB19" s="851"/>
      <c r="DC19" s="852"/>
      <c r="DD19" s="852"/>
      <c r="DE19" s="852"/>
      <c r="DF19" s="853"/>
      <c r="DG19" s="851"/>
      <c r="DH19" s="852"/>
      <c r="DI19" s="852"/>
      <c r="DJ19" s="852"/>
      <c r="DK19" s="853"/>
      <c r="DL19" s="851"/>
      <c r="DM19" s="852"/>
      <c r="DN19" s="852"/>
      <c r="DO19" s="852"/>
      <c r="DP19" s="853"/>
      <c r="DQ19" s="851"/>
      <c r="DR19" s="852"/>
      <c r="DS19" s="852"/>
      <c r="DT19" s="852"/>
      <c r="DU19" s="853"/>
      <c r="DV19" s="861"/>
      <c r="DW19" s="862"/>
      <c r="DX19" s="862"/>
      <c r="DY19" s="862"/>
      <c r="DZ19" s="863"/>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1"/>
      <c r="CI20" s="852"/>
      <c r="CJ20" s="852"/>
      <c r="CK20" s="852"/>
      <c r="CL20" s="853"/>
      <c r="CM20" s="851"/>
      <c r="CN20" s="852"/>
      <c r="CO20" s="852"/>
      <c r="CP20" s="852"/>
      <c r="CQ20" s="853"/>
      <c r="CR20" s="851"/>
      <c r="CS20" s="852"/>
      <c r="CT20" s="852"/>
      <c r="CU20" s="852"/>
      <c r="CV20" s="853"/>
      <c r="CW20" s="851"/>
      <c r="CX20" s="852"/>
      <c r="CY20" s="852"/>
      <c r="CZ20" s="852"/>
      <c r="DA20" s="853"/>
      <c r="DB20" s="851"/>
      <c r="DC20" s="852"/>
      <c r="DD20" s="852"/>
      <c r="DE20" s="852"/>
      <c r="DF20" s="853"/>
      <c r="DG20" s="851"/>
      <c r="DH20" s="852"/>
      <c r="DI20" s="852"/>
      <c r="DJ20" s="852"/>
      <c r="DK20" s="853"/>
      <c r="DL20" s="851"/>
      <c r="DM20" s="852"/>
      <c r="DN20" s="852"/>
      <c r="DO20" s="852"/>
      <c r="DP20" s="853"/>
      <c r="DQ20" s="851"/>
      <c r="DR20" s="852"/>
      <c r="DS20" s="852"/>
      <c r="DT20" s="852"/>
      <c r="DU20" s="853"/>
      <c r="DV20" s="861"/>
      <c r="DW20" s="862"/>
      <c r="DX20" s="862"/>
      <c r="DY20" s="862"/>
      <c r="DZ20" s="863"/>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1"/>
      <c r="CI21" s="852"/>
      <c r="CJ21" s="852"/>
      <c r="CK21" s="852"/>
      <c r="CL21" s="853"/>
      <c r="CM21" s="851"/>
      <c r="CN21" s="852"/>
      <c r="CO21" s="852"/>
      <c r="CP21" s="852"/>
      <c r="CQ21" s="853"/>
      <c r="CR21" s="851"/>
      <c r="CS21" s="852"/>
      <c r="CT21" s="852"/>
      <c r="CU21" s="852"/>
      <c r="CV21" s="853"/>
      <c r="CW21" s="851"/>
      <c r="CX21" s="852"/>
      <c r="CY21" s="852"/>
      <c r="CZ21" s="852"/>
      <c r="DA21" s="853"/>
      <c r="DB21" s="851"/>
      <c r="DC21" s="852"/>
      <c r="DD21" s="852"/>
      <c r="DE21" s="852"/>
      <c r="DF21" s="853"/>
      <c r="DG21" s="851"/>
      <c r="DH21" s="852"/>
      <c r="DI21" s="852"/>
      <c r="DJ21" s="852"/>
      <c r="DK21" s="853"/>
      <c r="DL21" s="851"/>
      <c r="DM21" s="852"/>
      <c r="DN21" s="852"/>
      <c r="DO21" s="852"/>
      <c r="DP21" s="853"/>
      <c r="DQ21" s="851"/>
      <c r="DR21" s="852"/>
      <c r="DS21" s="852"/>
      <c r="DT21" s="852"/>
      <c r="DU21" s="853"/>
      <c r="DV21" s="861"/>
      <c r="DW21" s="862"/>
      <c r="DX21" s="862"/>
      <c r="DY21" s="862"/>
      <c r="DZ21" s="863"/>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4"/>
      <c r="R22" s="865"/>
      <c r="S22" s="865"/>
      <c r="T22" s="865"/>
      <c r="U22" s="865"/>
      <c r="V22" s="865"/>
      <c r="W22" s="865"/>
      <c r="X22" s="865"/>
      <c r="Y22" s="865"/>
      <c r="Z22" s="865"/>
      <c r="AA22" s="865"/>
      <c r="AB22" s="865"/>
      <c r="AC22" s="865"/>
      <c r="AD22" s="865"/>
      <c r="AE22" s="866"/>
      <c r="AF22" s="841"/>
      <c r="AG22" s="842"/>
      <c r="AH22" s="842"/>
      <c r="AI22" s="842"/>
      <c r="AJ22" s="843"/>
      <c r="AK22" s="879"/>
      <c r="AL22" s="880"/>
      <c r="AM22" s="880"/>
      <c r="AN22" s="880"/>
      <c r="AO22" s="880"/>
      <c r="AP22" s="880"/>
      <c r="AQ22" s="880"/>
      <c r="AR22" s="880"/>
      <c r="AS22" s="880"/>
      <c r="AT22" s="880"/>
      <c r="AU22" s="881"/>
      <c r="AV22" s="881"/>
      <c r="AW22" s="881"/>
      <c r="AX22" s="881"/>
      <c r="AY22" s="882"/>
      <c r="AZ22" s="883" t="s">
        <v>381</v>
      </c>
      <c r="BA22" s="883"/>
      <c r="BB22" s="883"/>
      <c r="BC22" s="883"/>
      <c r="BD22" s="884"/>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1"/>
      <c r="CI22" s="852"/>
      <c r="CJ22" s="852"/>
      <c r="CK22" s="852"/>
      <c r="CL22" s="853"/>
      <c r="CM22" s="851"/>
      <c r="CN22" s="852"/>
      <c r="CO22" s="852"/>
      <c r="CP22" s="852"/>
      <c r="CQ22" s="853"/>
      <c r="CR22" s="851"/>
      <c r="CS22" s="852"/>
      <c r="CT22" s="852"/>
      <c r="CU22" s="852"/>
      <c r="CV22" s="853"/>
      <c r="CW22" s="851"/>
      <c r="CX22" s="852"/>
      <c r="CY22" s="852"/>
      <c r="CZ22" s="852"/>
      <c r="DA22" s="853"/>
      <c r="DB22" s="851"/>
      <c r="DC22" s="852"/>
      <c r="DD22" s="852"/>
      <c r="DE22" s="852"/>
      <c r="DF22" s="853"/>
      <c r="DG22" s="851"/>
      <c r="DH22" s="852"/>
      <c r="DI22" s="852"/>
      <c r="DJ22" s="852"/>
      <c r="DK22" s="853"/>
      <c r="DL22" s="851"/>
      <c r="DM22" s="852"/>
      <c r="DN22" s="852"/>
      <c r="DO22" s="852"/>
      <c r="DP22" s="853"/>
      <c r="DQ22" s="851"/>
      <c r="DR22" s="852"/>
      <c r="DS22" s="852"/>
      <c r="DT22" s="852"/>
      <c r="DU22" s="853"/>
      <c r="DV22" s="861"/>
      <c r="DW22" s="862"/>
      <c r="DX22" s="862"/>
      <c r="DY22" s="862"/>
      <c r="DZ22" s="863"/>
      <c r="EA22" s="254"/>
    </row>
    <row r="23" spans="1:131" s="255" customFormat="1" ht="26.25" customHeight="1" thickBot="1" x14ac:dyDescent="0.2">
      <c r="A23" s="264" t="s">
        <v>382</v>
      </c>
      <c r="B23" s="867" t="s">
        <v>383</v>
      </c>
      <c r="C23" s="868"/>
      <c r="D23" s="868"/>
      <c r="E23" s="868"/>
      <c r="F23" s="868"/>
      <c r="G23" s="868"/>
      <c r="H23" s="868"/>
      <c r="I23" s="868"/>
      <c r="J23" s="868"/>
      <c r="K23" s="868"/>
      <c r="L23" s="868"/>
      <c r="M23" s="868"/>
      <c r="N23" s="868"/>
      <c r="O23" s="868"/>
      <c r="P23" s="869"/>
      <c r="Q23" s="870">
        <v>50015</v>
      </c>
      <c r="R23" s="871"/>
      <c r="S23" s="871"/>
      <c r="T23" s="871"/>
      <c r="U23" s="871"/>
      <c r="V23" s="871">
        <v>48672</v>
      </c>
      <c r="W23" s="871"/>
      <c r="X23" s="871"/>
      <c r="Y23" s="871"/>
      <c r="Z23" s="871"/>
      <c r="AA23" s="871">
        <v>1343</v>
      </c>
      <c r="AB23" s="871"/>
      <c r="AC23" s="871"/>
      <c r="AD23" s="871"/>
      <c r="AE23" s="872"/>
      <c r="AF23" s="873">
        <v>1096</v>
      </c>
      <c r="AG23" s="871"/>
      <c r="AH23" s="871"/>
      <c r="AI23" s="871"/>
      <c r="AJ23" s="874"/>
      <c r="AK23" s="875"/>
      <c r="AL23" s="876"/>
      <c r="AM23" s="876"/>
      <c r="AN23" s="876"/>
      <c r="AO23" s="876"/>
      <c r="AP23" s="871">
        <v>55319</v>
      </c>
      <c r="AQ23" s="871"/>
      <c r="AR23" s="871"/>
      <c r="AS23" s="871"/>
      <c r="AT23" s="871"/>
      <c r="AU23" s="877"/>
      <c r="AV23" s="877"/>
      <c r="AW23" s="877"/>
      <c r="AX23" s="877"/>
      <c r="AY23" s="878"/>
      <c r="AZ23" s="886" t="s">
        <v>384</v>
      </c>
      <c r="BA23" s="887"/>
      <c r="BB23" s="887"/>
      <c r="BC23" s="887"/>
      <c r="BD23" s="888"/>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1"/>
      <c r="CI23" s="852"/>
      <c r="CJ23" s="852"/>
      <c r="CK23" s="852"/>
      <c r="CL23" s="853"/>
      <c r="CM23" s="851"/>
      <c r="CN23" s="852"/>
      <c r="CO23" s="852"/>
      <c r="CP23" s="852"/>
      <c r="CQ23" s="853"/>
      <c r="CR23" s="851"/>
      <c r="CS23" s="852"/>
      <c r="CT23" s="852"/>
      <c r="CU23" s="852"/>
      <c r="CV23" s="853"/>
      <c r="CW23" s="851"/>
      <c r="CX23" s="852"/>
      <c r="CY23" s="852"/>
      <c r="CZ23" s="852"/>
      <c r="DA23" s="853"/>
      <c r="DB23" s="851"/>
      <c r="DC23" s="852"/>
      <c r="DD23" s="852"/>
      <c r="DE23" s="852"/>
      <c r="DF23" s="853"/>
      <c r="DG23" s="851"/>
      <c r="DH23" s="852"/>
      <c r="DI23" s="852"/>
      <c r="DJ23" s="852"/>
      <c r="DK23" s="853"/>
      <c r="DL23" s="851"/>
      <c r="DM23" s="852"/>
      <c r="DN23" s="852"/>
      <c r="DO23" s="852"/>
      <c r="DP23" s="853"/>
      <c r="DQ23" s="851"/>
      <c r="DR23" s="852"/>
      <c r="DS23" s="852"/>
      <c r="DT23" s="852"/>
      <c r="DU23" s="853"/>
      <c r="DV23" s="861"/>
      <c r="DW23" s="862"/>
      <c r="DX23" s="862"/>
      <c r="DY23" s="862"/>
      <c r="DZ23" s="863"/>
      <c r="EA23" s="254"/>
    </row>
    <row r="24" spans="1:131" s="255" customFormat="1" ht="26.25" customHeight="1" x14ac:dyDescent="0.15">
      <c r="A24" s="885" t="s">
        <v>385</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1"/>
      <c r="CI24" s="852"/>
      <c r="CJ24" s="852"/>
      <c r="CK24" s="852"/>
      <c r="CL24" s="853"/>
      <c r="CM24" s="851"/>
      <c r="CN24" s="852"/>
      <c r="CO24" s="852"/>
      <c r="CP24" s="852"/>
      <c r="CQ24" s="853"/>
      <c r="CR24" s="851"/>
      <c r="CS24" s="852"/>
      <c r="CT24" s="852"/>
      <c r="CU24" s="852"/>
      <c r="CV24" s="853"/>
      <c r="CW24" s="851"/>
      <c r="CX24" s="852"/>
      <c r="CY24" s="852"/>
      <c r="CZ24" s="852"/>
      <c r="DA24" s="853"/>
      <c r="DB24" s="851"/>
      <c r="DC24" s="852"/>
      <c r="DD24" s="852"/>
      <c r="DE24" s="852"/>
      <c r="DF24" s="853"/>
      <c r="DG24" s="851"/>
      <c r="DH24" s="852"/>
      <c r="DI24" s="852"/>
      <c r="DJ24" s="852"/>
      <c r="DK24" s="853"/>
      <c r="DL24" s="851"/>
      <c r="DM24" s="852"/>
      <c r="DN24" s="852"/>
      <c r="DO24" s="852"/>
      <c r="DP24" s="853"/>
      <c r="DQ24" s="851"/>
      <c r="DR24" s="852"/>
      <c r="DS24" s="852"/>
      <c r="DT24" s="852"/>
      <c r="DU24" s="853"/>
      <c r="DV24" s="861"/>
      <c r="DW24" s="862"/>
      <c r="DX24" s="862"/>
      <c r="DY24" s="862"/>
      <c r="DZ24" s="863"/>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1"/>
      <c r="CI25" s="852"/>
      <c r="CJ25" s="852"/>
      <c r="CK25" s="852"/>
      <c r="CL25" s="853"/>
      <c r="CM25" s="851"/>
      <c r="CN25" s="852"/>
      <c r="CO25" s="852"/>
      <c r="CP25" s="852"/>
      <c r="CQ25" s="853"/>
      <c r="CR25" s="851"/>
      <c r="CS25" s="852"/>
      <c r="CT25" s="852"/>
      <c r="CU25" s="852"/>
      <c r="CV25" s="853"/>
      <c r="CW25" s="851"/>
      <c r="CX25" s="852"/>
      <c r="CY25" s="852"/>
      <c r="CZ25" s="852"/>
      <c r="DA25" s="853"/>
      <c r="DB25" s="851"/>
      <c r="DC25" s="852"/>
      <c r="DD25" s="852"/>
      <c r="DE25" s="852"/>
      <c r="DF25" s="853"/>
      <c r="DG25" s="851"/>
      <c r="DH25" s="852"/>
      <c r="DI25" s="852"/>
      <c r="DJ25" s="852"/>
      <c r="DK25" s="853"/>
      <c r="DL25" s="851"/>
      <c r="DM25" s="852"/>
      <c r="DN25" s="852"/>
      <c r="DO25" s="852"/>
      <c r="DP25" s="853"/>
      <c r="DQ25" s="851"/>
      <c r="DR25" s="852"/>
      <c r="DS25" s="852"/>
      <c r="DT25" s="852"/>
      <c r="DU25" s="853"/>
      <c r="DV25" s="861"/>
      <c r="DW25" s="862"/>
      <c r="DX25" s="862"/>
      <c r="DY25" s="862"/>
      <c r="DZ25" s="863"/>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89" t="s">
        <v>390</v>
      </c>
      <c r="AG26" s="890"/>
      <c r="AH26" s="890"/>
      <c r="AI26" s="890"/>
      <c r="AJ26" s="891"/>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1"/>
      <c r="CI26" s="852"/>
      <c r="CJ26" s="852"/>
      <c r="CK26" s="852"/>
      <c r="CL26" s="853"/>
      <c r="CM26" s="851"/>
      <c r="CN26" s="852"/>
      <c r="CO26" s="852"/>
      <c r="CP26" s="852"/>
      <c r="CQ26" s="853"/>
      <c r="CR26" s="851"/>
      <c r="CS26" s="852"/>
      <c r="CT26" s="852"/>
      <c r="CU26" s="852"/>
      <c r="CV26" s="853"/>
      <c r="CW26" s="851"/>
      <c r="CX26" s="852"/>
      <c r="CY26" s="852"/>
      <c r="CZ26" s="852"/>
      <c r="DA26" s="853"/>
      <c r="DB26" s="851"/>
      <c r="DC26" s="852"/>
      <c r="DD26" s="852"/>
      <c r="DE26" s="852"/>
      <c r="DF26" s="853"/>
      <c r="DG26" s="851"/>
      <c r="DH26" s="852"/>
      <c r="DI26" s="852"/>
      <c r="DJ26" s="852"/>
      <c r="DK26" s="853"/>
      <c r="DL26" s="851"/>
      <c r="DM26" s="852"/>
      <c r="DN26" s="852"/>
      <c r="DO26" s="852"/>
      <c r="DP26" s="853"/>
      <c r="DQ26" s="851"/>
      <c r="DR26" s="852"/>
      <c r="DS26" s="852"/>
      <c r="DT26" s="852"/>
      <c r="DU26" s="853"/>
      <c r="DV26" s="861"/>
      <c r="DW26" s="862"/>
      <c r="DX26" s="862"/>
      <c r="DY26" s="862"/>
      <c r="DZ26" s="863"/>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2"/>
      <c r="AG27" s="893"/>
      <c r="AH27" s="893"/>
      <c r="AI27" s="893"/>
      <c r="AJ27" s="89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1"/>
      <c r="CI27" s="852"/>
      <c r="CJ27" s="852"/>
      <c r="CK27" s="852"/>
      <c r="CL27" s="853"/>
      <c r="CM27" s="851"/>
      <c r="CN27" s="852"/>
      <c r="CO27" s="852"/>
      <c r="CP27" s="852"/>
      <c r="CQ27" s="853"/>
      <c r="CR27" s="851"/>
      <c r="CS27" s="852"/>
      <c r="CT27" s="852"/>
      <c r="CU27" s="852"/>
      <c r="CV27" s="853"/>
      <c r="CW27" s="851"/>
      <c r="CX27" s="852"/>
      <c r="CY27" s="852"/>
      <c r="CZ27" s="852"/>
      <c r="DA27" s="853"/>
      <c r="DB27" s="851"/>
      <c r="DC27" s="852"/>
      <c r="DD27" s="852"/>
      <c r="DE27" s="852"/>
      <c r="DF27" s="853"/>
      <c r="DG27" s="851"/>
      <c r="DH27" s="852"/>
      <c r="DI27" s="852"/>
      <c r="DJ27" s="852"/>
      <c r="DK27" s="853"/>
      <c r="DL27" s="851"/>
      <c r="DM27" s="852"/>
      <c r="DN27" s="852"/>
      <c r="DO27" s="852"/>
      <c r="DP27" s="853"/>
      <c r="DQ27" s="851"/>
      <c r="DR27" s="852"/>
      <c r="DS27" s="852"/>
      <c r="DT27" s="852"/>
      <c r="DU27" s="853"/>
      <c r="DV27" s="861"/>
      <c r="DW27" s="862"/>
      <c r="DX27" s="862"/>
      <c r="DY27" s="862"/>
      <c r="DZ27" s="863"/>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899">
        <v>8985</v>
      </c>
      <c r="R28" s="900"/>
      <c r="S28" s="900"/>
      <c r="T28" s="900"/>
      <c r="U28" s="900"/>
      <c r="V28" s="900">
        <v>8980</v>
      </c>
      <c r="W28" s="900"/>
      <c r="X28" s="900"/>
      <c r="Y28" s="900"/>
      <c r="Z28" s="900"/>
      <c r="AA28" s="900">
        <v>5</v>
      </c>
      <c r="AB28" s="900"/>
      <c r="AC28" s="900"/>
      <c r="AD28" s="900"/>
      <c r="AE28" s="901"/>
      <c r="AF28" s="902">
        <v>5</v>
      </c>
      <c r="AG28" s="900"/>
      <c r="AH28" s="900"/>
      <c r="AI28" s="900"/>
      <c r="AJ28" s="903"/>
      <c r="AK28" s="904">
        <v>594</v>
      </c>
      <c r="AL28" s="895"/>
      <c r="AM28" s="895"/>
      <c r="AN28" s="895"/>
      <c r="AO28" s="895"/>
      <c r="AP28" s="895" t="s">
        <v>563</v>
      </c>
      <c r="AQ28" s="895"/>
      <c r="AR28" s="895"/>
      <c r="AS28" s="895"/>
      <c r="AT28" s="895"/>
      <c r="AU28" s="895" t="s">
        <v>564</v>
      </c>
      <c r="AV28" s="895"/>
      <c r="AW28" s="895"/>
      <c r="AX28" s="895"/>
      <c r="AY28" s="895"/>
      <c r="AZ28" s="896" t="s">
        <v>563</v>
      </c>
      <c r="BA28" s="896"/>
      <c r="BB28" s="896"/>
      <c r="BC28" s="896"/>
      <c r="BD28" s="896"/>
      <c r="BE28" s="897"/>
      <c r="BF28" s="897"/>
      <c r="BG28" s="897"/>
      <c r="BH28" s="897"/>
      <c r="BI28" s="898"/>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1"/>
      <c r="CI28" s="852"/>
      <c r="CJ28" s="852"/>
      <c r="CK28" s="852"/>
      <c r="CL28" s="853"/>
      <c r="CM28" s="851"/>
      <c r="CN28" s="852"/>
      <c r="CO28" s="852"/>
      <c r="CP28" s="852"/>
      <c r="CQ28" s="853"/>
      <c r="CR28" s="851"/>
      <c r="CS28" s="852"/>
      <c r="CT28" s="852"/>
      <c r="CU28" s="852"/>
      <c r="CV28" s="853"/>
      <c r="CW28" s="851"/>
      <c r="CX28" s="852"/>
      <c r="CY28" s="852"/>
      <c r="CZ28" s="852"/>
      <c r="DA28" s="853"/>
      <c r="DB28" s="851"/>
      <c r="DC28" s="852"/>
      <c r="DD28" s="852"/>
      <c r="DE28" s="852"/>
      <c r="DF28" s="853"/>
      <c r="DG28" s="851"/>
      <c r="DH28" s="852"/>
      <c r="DI28" s="852"/>
      <c r="DJ28" s="852"/>
      <c r="DK28" s="853"/>
      <c r="DL28" s="851"/>
      <c r="DM28" s="852"/>
      <c r="DN28" s="852"/>
      <c r="DO28" s="852"/>
      <c r="DP28" s="853"/>
      <c r="DQ28" s="851"/>
      <c r="DR28" s="852"/>
      <c r="DS28" s="852"/>
      <c r="DT28" s="852"/>
      <c r="DU28" s="853"/>
      <c r="DV28" s="861"/>
      <c r="DW28" s="862"/>
      <c r="DX28" s="862"/>
      <c r="DY28" s="862"/>
      <c r="DZ28" s="863"/>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2087</v>
      </c>
      <c r="R29" s="839"/>
      <c r="S29" s="839"/>
      <c r="T29" s="839"/>
      <c r="U29" s="839"/>
      <c r="V29" s="839">
        <v>2086</v>
      </c>
      <c r="W29" s="839"/>
      <c r="X29" s="839"/>
      <c r="Y29" s="839"/>
      <c r="Z29" s="839"/>
      <c r="AA29" s="839">
        <v>1</v>
      </c>
      <c r="AB29" s="839"/>
      <c r="AC29" s="839"/>
      <c r="AD29" s="839"/>
      <c r="AE29" s="840"/>
      <c r="AF29" s="841">
        <v>1</v>
      </c>
      <c r="AG29" s="842"/>
      <c r="AH29" s="842"/>
      <c r="AI29" s="842"/>
      <c r="AJ29" s="843"/>
      <c r="AK29" s="907">
        <v>1353</v>
      </c>
      <c r="AL29" s="908"/>
      <c r="AM29" s="908"/>
      <c r="AN29" s="908"/>
      <c r="AO29" s="908"/>
      <c r="AP29" s="908" t="s">
        <v>564</v>
      </c>
      <c r="AQ29" s="908"/>
      <c r="AR29" s="908"/>
      <c r="AS29" s="908"/>
      <c r="AT29" s="908"/>
      <c r="AU29" s="908" t="s">
        <v>563</v>
      </c>
      <c r="AV29" s="908"/>
      <c r="AW29" s="908"/>
      <c r="AX29" s="908"/>
      <c r="AY29" s="908"/>
      <c r="AZ29" s="909" t="s">
        <v>565</v>
      </c>
      <c r="BA29" s="909"/>
      <c r="BB29" s="909"/>
      <c r="BC29" s="909"/>
      <c r="BD29" s="909"/>
      <c r="BE29" s="905"/>
      <c r="BF29" s="905"/>
      <c r="BG29" s="905"/>
      <c r="BH29" s="905"/>
      <c r="BI29" s="906"/>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1"/>
      <c r="CI29" s="852"/>
      <c r="CJ29" s="852"/>
      <c r="CK29" s="852"/>
      <c r="CL29" s="853"/>
      <c r="CM29" s="851"/>
      <c r="CN29" s="852"/>
      <c r="CO29" s="852"/>
      <c r="CP29" s="852"/>
      <c r="CQ29" s="853"/>
      <c r="CR29" s="851"/>
      <c r="CS29" s="852"/>
      <c r="CT29" s="852"/>
      <c r="CU29" s="852"/>
      <c r="CV29" s="853"/>
      <c r="CW29" s="851"/>
      <c r="CX29" s="852"/>
      <c r="CY29" s="852"/>
      <c r="CZ29" s="852"/>
      <c r="DA29" s="853"/>
      <c r="DB29" s="851"/>
      <c r="DC29" s="852"/>
      <c r="DD29" s="852"/>
      <c r="DE29" s="852"/>
      <c r="DF29" s="853"/>
      <c r="DG29" s="851"/>
      <c r="DH29" s="852"/>
      <c r="DI29" s="852"/>
      <c r="DJ29" s="852"/>
      <c r="DK29" s="853"/>
      <c r="DL29" s="851"/>
      <c r="DM29" s="852"/>
      <c r="DN29" s="852"/>
      <c r="DO29" s="852"/>
      <c r="DP29" s="853"/>
      <c r="DQ29" s="851"/>
      <c r="DR29" s="852"/>
      <c r="DS29" s="852"/>
      <c r="DT29" s="852"/>
      <c r="DU29" s="853"/>
      <c r="DV29" s="861"/>
      <c r="DW29" s="862"/>
      <c r="DX29" s="862"/>
      <c r="DY29" s="862"/>
      <c r="DZ29" s="863"/>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10569</v>
      </c>
      <c r="R30" s="839"/>
      <c r="S30" s="839"/>
      <c r="T30" s="839"/>
      <c r="U30" s="839"/>
      <c r="V30" s="839">
        <v>10220</v>
      </c>
      <c r="W30" s="839"/>
      <c r="X30" s="839"/>
      <c r="Y30" s="839"/>
      <c r="Z30" s="839"/>
      <c r="AA30" s="839">
        <v>349</v>
      </c>
      <c r="AB30" s="839"/>
      <c r="AC30" s="839"/>
      <c r="AD30" s="839"/>
      <c r="AE30" s="840"/>
      <c r="AF30" s="841">
        <v>349</v>
      </c>
      <c r="AG30" s="842"/>
      <c r="AH30" s="842"/>
      <c r="AI30" s="842"/>
      <c r="AJ30" s="843"/>
      <c r="AK30" s="907">
        <v>1359</v>
      </c>
      <c r="AL30" s="908"/>
      <c r="AM30" s="908"/>
      <c r="AN30" s="908"/>
      <c r="AO30" s="908"/>
      <c r="AP30" s="908">
        <v>251</v>
      </c>
      <c r="AQ30" s="908"/>
      <c r="AR30" s="908"/>
      <c r="AS30" s="908"/>
      <c r="AT30" s="908"/>
      <c r="AU30" s="908" t="s">
        <v>564</v>
      </c>
      <c r="AV30" s="908"/>
      <c r="AW30" s="908"/>
      <c r="AX30" s="908"/>
      <c r="AY30" s="908"/>
      <c r="AZ30" s="909" t="s">
        <v>566</v>
      </c>
      <c r="BA30" s="909"/>
      <c r="BB30" s="909"/>
      <c r="BC30" s="909"/>
      <c r="BD30" s="909"/>
      <c r="BE30" s="905"/>
      <c r="BF30" s="905"/>
      <c r="BG30" s="905"/>
      <c r="BH30" s="905"/>
      <c r="BI30" s="906"/>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1"/>
      <c r="CI30" s="852"/>
      <c r="CJ30" s="852"/>
      <c r="CK30" s="852"/>
      <c r="CL30" s="853"/>
      <c r="CM30" s="851"/>
      <c r="CN30" s="852"/>
      <c r="CO30" s="852"/>
      <c r="CP30" s="852"/>
      <c r="CQ30" s="853"/>
      <c r="CR30" s="851"/>
      <c r="CS30" s="852"/>
      <c r="CT30" s="852"/>
      <c r="CU30" s="852"/>
      <c r="CV30" s="853"/>
      <c r="CW30" s="851"/>
      <c r="CX30" s="852"/>
      <c r="CY30" s="852"/>
      <c r="CZ30" s="852"/>
      <c r="DA30" s="853"/>
      <c r="DB30" s="851"/>
      <c r="DC30" s="852"/>
      <c r="DD30" s="852"/>
      <c r="DE30" s="852"/>
      <c r="DF30" s="853"/>
      <c r="DG30" s="851"/>
      <c r="DH30" s="852"/>
      <c r="DI30" s="852"/>
      <c r="DJ30" s="852"/>
      <c r="DK30" s="853"/>
      <c r="DL30" s="851"/>
      <c r="DM30" s="852"/>
      <c r="DN30" s="852"/>
      <c r="DO30" s="852"/>
      <c r="DP30" s="853"/>
      <c r="DQ30" s="851"/>
      <c r="DR30" s="852"/>
      <c r="DS30" s="852"/>
      <c r="DT30" s="852"/>
      <c r="DU30" s="853"/>
      <c r="DV30" s="861"/>
      <c r="DW30" s="862"/>
      <c r="DX30" s="862"/>
      <c r="DY30" s="862"/>
      <c r="DZ30" s="863"/>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2409</v>
      </c>
      <c r="R31" s="839"/>
      <c r="S31" s="839"/>
      <c r="T31" s="839"/>
      <c r="U31" s="839"/>
      <c r="V31" s="839">
        <v>2363</v>
      </c>
      <c r="W31" s="839"/>
      <c r="X31" s="839"/>
      <c r="Y31" s="839"/>
      <c r="Z31" s="839"/>
      <c r="AA31" s="839">
        <v>46</v>
      </c>
      <c r="AB31" s="839"/>
      <c r="AC31" s="839"/>
      <c r="AD31" s="839"/>
      <c r="AE31" s="840"/>
      <c r="AF31" s="841">
        <v>815</v>
      </c>
      <c r="AG31" s="842"/>
      <c r="AH31" s="842"/>
      <c r="AI31" s="842"/>
      <c r="AJ31" s="843"/>
      <c r="AK31" s="907">
        <v>2283</v>
      </c>
      <c r="AL31" s="908"/>
      <c r="AM31" s="908"/>
      <c r="AN31" s="908"/>
      <c r="AO31" s="908"/>
      <c r="AP31" s="908">
        <v>41163</v>
      </c>
      <c r="AQ31" s="908"/>
      <c r="AR31" s="908"/>
      <c r="AS31" s="908"/>
      <c r="AT31" s="908"/>
      <c r="AU31" s="908">
        <v>34412</v>
      </c>
      <c r="AV31" s="908"/>
      <c r="AW31" s="908"/>
      <c r="AX31" s="908"/>
      <c r="AY31" s="908"/>
      <c r="AZ31" s="909" t="s">
        <v>567</v>
      </c>
      <c r="BA31" s="909"/>
      <c r="BB31" s="909"/>
      <c r="BC31" s="909"/>
      <c r="BD31" s="909"/>
      <c r="BE31" s="905" t="s">
        <v>399</v>
      </c>
      <c r="BF31" s="905"/>
      <c r="BG31" s="905"/>
      <c r="BH31" s="905"/>
      <c r="BI31" s="906"/>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1"/>
      <c r="CI31" s="852"/>
      <c r="CJ31" s="852"/>
      <c r="CK31" s="852"/>
      <c r="CL31" s="853"/>
      <c r="CM31" s="851"/>
      <c r="CN31" s="852"/>
      <c r="CO31" s="852"/>
      <c r="CP31" s="852"/>
      <c r="CQ31" s="853"/>
      <c r="CR31" s="851"/>
      <c r="CS31" s="852"/>
      <c r="CT31" s="852"/>
      <c r="CU31" s="852"/>
      <c r="CV31" s="853"/>
      <c r="CW31" s="851"/>
      <c r="CX31" s="852"/>
      <c r="CY31" s="852"/>
      <c r="CZ31" s="852"/>
      <c r="DA31" s="853"/>
      <c r="DB31" s="851"/>
      <c r="DC31" s="852"/>
      <c r="DD31" s="852"/>
      <c r="DE31" s="852"/>
      <c r="DF31" s="853"/>
      <c r="DG31" s="851"/>
      <c r="DH31" s="852"/>
      <c r="DI31" s="852"/>
      <c r="DJ31" s="852"/>
      <c r="DK31" s="853"/>
      <c r="DL31" s="851"/>
      <c r="DM31" s="852"/>
      <c r="DN31" s="852"/>
      <c r="DO31" s="852"/>
      <c r="DP31" s="853"/>
      <c r="DQ31" s="851"/>
      <c r="DR31" s="852"/>
      <c r="DS31" s="852"/>
      <c r="DT31" s="852"/>
      <c r="DU31" s="853"/>
      <c r="DV31" s="861"/>
      <c r="DW31" s="862"/>
      <c r="DX31" s="862"/>
      <c r="DY31" s="862"/>
      <c r="DZ31" s="863"/>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64</v>
      </c>
      <c r="R32" s="839"/>
      <c r="S32" s="839"/>
      <c r="T32" s="839"/>
      <c r="U32" s="839"/>
      <c r="V32" s="839">
        <v>63</v>
      </c>
      <c r="W32" s="839"/>
      <c r="X32" s="839"/>
      <c r="Y32" s="839"/>
      <c r="Z32" s="839"/>
      <c r="AA32" s="839">
        <v>1</v>
      </c>
      <c r="AB32" s="839"/>
      <c r="AC32" s="839"/>
      <c r="AD32" s="839"/>
      <c r="AE32" s="840"/>
      <c r="AF32" s="841">
        <v>1</v>
      </c>
      <c r="AG32" s="842"/>
      <c r="AH32" s="842"/>
      <c r="AI32" s="842"/>
      <c r="AJ32" s="843"/>
      <c r="AK32" s="907">
        <v>23</v>
      </c>
      <c r="AL32" s="908"/>
      <c r="AM32" s="908"/>
      <c r="AN32" s="908"/>
      <c r="AO32" s="908"/>
      <c r="AP32" s="908">
        <v>84</v>
      </c>
      <c r="AQ32" s="908"/>
      <c r="AR32" s="908"/>
      <c r="AS32" s="908"/>
      <c r="AT32" s="908"/>
      <c r="AU32" s="908">
        <v>48</v>
      </c>
      <c r="AV32" s="908"/>
      <c r="AW32" s="908"/>
      <c r="AX32" s="908"/>
      <c r="AY32" s="908"/>
      <c r="AZ32" s="909" t="s">
        <v>564</v>
      </c>
      <c r="BA32" s="909"/>
      <c r="BB32" s="909"/>
      <c r="BC32" s="909"/>
      <c r="BD32" s="909"/>
      <c r="BE32" s="905" t="s">
        <v>401</v>
      </c>
      <c r="BF32" s="905"/>
      <c r="BG32" s="905"/>
      <c r="BH32" s="905"/>
      <c r="BI32" s="906"/>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1"/>
      <c r="CI32" s="852"/>
      <c r="CJ32" s="852"/>
      <c r="CK32" s="852"/>
      <c r="CL32" s="853"/>
      <c r="CM32" s="851"/>
      <c r="CN32" s="852"/>
      <c r="CO32" s="852"/>
      <c r="CP32" s="852"/>
      <c r="CQ32" s="853"/>
      <c r="CR32" s="851"/>
      <c r="CS32" s="852"/>
      <c r="CT32" s="852"/>
      <c r="CU32" s="852"/>
      <c r="CV32" s="853"/>
      <c r="CW32" s="851"/>
      <c r="CX32" s="852"/>
      <c r="CY32" s="852"/>
      <c r="CZ32" s="852"/>
      <c r="DA32" s="853"/>
      <c r="DB32" s="851"/>
      <c r="DC32" s="852"/>
      <c r="DD32" s="852"/>
      <c r="DE32" s="852"/>
      <c r="DF32" s="853"/>
      <c r="DG32" s="851"/>
      <c r="DH32" s="852"/>
      <c r="DI32" s="852"/>
      <c r="DJ32" s="852"/>
      <c r="DK32" s="853"/>
      <c r="DL32" s="851"/>
      <c r="DM32" s="852"/>
      <c r="DN32" s="852"/>
      <c r="DO32" s="852"/>
      <c r="DP32" s="853"/>
      <c r="DQ32" s="851"/>
      <c r="DR32" s="852"/>
      <c r="DS32" s="852"/>
      <c r="DT32" s="852"/>
      <c r="DU32" s="853"/>
      <c r="DV32" s="861"/>
      <c r="DW32" s="862"/>
      <c r="DX32" s="862"/>
      <c r="DY32" s="862"/>
      <c r="DZ32" s="863"/>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230</v>
      </c>
      <c r="R33" s="839"/>
      <c r="S33" s="839"/>
      <c r="T33" s="839"/>
      <c r="U33" s="839"/>
      <c r="V33" s="839">
        <v>224</v>
      </c>
      <c r="W33" s="839"/>
      <c r="X33" s="839"/>
      <c r="Y33" s="839"/>
      <c r="Z33" s="839"/>
      <c r="AA33" s="839">
        <v>6</v>
      </c>
      <c r="AB33" s="839"/>
      <c r="AC33" s="839"/>
      <c r="AD33" s="839"/>
      <c r="AE33" s="840"/>
      <c r="AF33" s="841">
        <v>6</v>
      </c>
      <c r="AG33" s="842"/>
      <c r="AH33" s="842"/>
      <c r="AI33" s="842"/>
      <c r="AJ33" s="843"/>
      <c r="AK33" s="907">
        <v>44</v>
      </c>
      <c r="AL33" s="908"/>
      <c r="AM33" s="908"/>
      <c r="AN33" s="908"/>
      <c r="AO33" s="908"/>
      <c r="AP33" s="908">
        <v>807</v>
      </c>
      <c r="AQ33" s="908"/>
      <c r="AR33" s="908"/>
      <c r="AS33" s="908"/>
      <c r="AT33" s="908"/>
      <c r="AU33" s="908">
        <v>416</v>
      </c>
      <c r="AV33" s="908"/>
      <c r="AW33" s="908"/>
      <c r="AX33" s="908"/>
      <c r="AY33" s="908"/>
      <c r="AZ33" s="909" t="s">
        <v>566</v>
      </c>
      <c r="BA33" s="909"/>
      <c r="BB33" s="909"/>
      <c r="BC33" s="909"/>
      <c r="BD33" s="909"/>
      <c r="BE33" s="905" t="s">
        <v>401</v>
      </c>
      <c r="BF33" s="905"/>
      <c r="BG33" s="905"/>
      <c r="BH33" s="905"/>
      <c r="BI33" s="906"/>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1"/>
      <c r="CI33" s="852"/>
      <c r="CJ33" s="852"/>
      <c r="CK33" s="852"/>
      <c r="CL33" s="853"/>
      <c r="CM33" s="851"/>
      <c r="CN33" s="852"/>
      <c r="CO33" s="852"/>
      <c r="CP33" s="852"/>
      <c r="CQ33" s="853"/>
      <c r="CR33" s="851"/>
      <c r="CS33" s="852"/>
      <c r="CT33" s="852"/>
      <c r="CU33" s="852"/>
      <c r="CV33" s="853"/>
      <c r="CW33" s="851"/>
      <c r="CX33" s="852"/>
      <c r="CY33" s="852"/>
      <c r="CZ33" s="852"/>
      <c r="DA33" s="853"/>
      <c r="DB33" s="851"/>
      <c r="DC33" s="852"/>
      <c r="DD33" s="852"/>
      <c r="DE33" s="852"/>
      <c r="DF33" s="853"/>
      <c r="DG33" s="851"/>
      <c r="DH33" s="852"/>
      <c r="DI33" s="852"/>
      <c r="DJ33" s="852"/>
      <c r="DK33" s="853"/>
      <c r="DL33" s="851"/>
      <c r="DM33" s="852"/>
      <c r="DN33" s="852"/>
      <c r="DO33" s="852"/>
      <c r="DP33" s="853"/>
      <c r="DQ33" s="851"/>
      <c r="DR33" s="852"/>
      <c r="DS33" s="852"/>
      <c r="DT33" s="852"/>
      <c r="DU33" s="853"/>
      <c r="DV33" s="861"/>
      <c r="DW33" s="862"/>
      <c r="DX33" s="862"/>
      <c r="DY33" s="862"/>
      <c r="DZ33" s="863"/>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1"/>
      <c r="CI34" s="852"/>
      <c r="CJ34" s="852"/>
      <c r="CK34" s="852"/>
      <c r="CL34" s="853"/>
      <c r="CM34" s="851"/>
      <c r="CN34" s="852"/>
      <c r="CO34" s="852"/>
      <c r="CP34" s="852"/>
      <c r="CQ34" s="853"/>
      <c r="CR34" s="851"/>
      <c r="CS34" s="852"/>
      <c r="CT34" s="852"/>
      <c r="CU34" s="852"/>
      <c r="CV34" s="853"/>
      <c r="CW34" s="851"/>
      <c r="CX34" s="852"/>
      <c r="CY34" s="852"/>
      <c r="CZ34" s="852"/>
      <c r="DA34" s="853"/>
      <c r="DB34" s="851"/>
      <c r="DC34" s="852"/>
      <c r="DD34" s="852"/>
      <c r="DE34" s="852"/>
      <c r="DF34" s="853"/>
      <c r="DG34" s="851"/>
      <c r="DH34" s="852"/>
      <c r="DI34" s="852"/>
      <c r="DJ34" s="852"/>
      <c r="DK34" s="853"/>
      <c r="DL34" s="851"/>
      <c r="DM34" s="852"/>
      <c r="DN34" s="852"/>
      <c r="DO34" s="852"/>
      <c r="DP34" s="853"/>
      <c r="DQ34" s="851"/>
      <c r="DR34" s="852"/>
      <c r="DS34" s="852"/>
      <c r="DT34" s="852"/>
      <c r="DU34" s="853"/>
      <c r="DV34" s="861"/>
      <c r="DW34" s="862"/>
      <c r="DX34" s="862"/>
      <c r="DY34" s="862"/>
      <c r="DZ34" s="863"/>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1"/>
      <c r="CI35" s="852"/>
      <c r="CJ35" s="852"/>
      <c r="CK35" s="852"/>
      <c r="CL35" s="853"/>
      <c r="CM35" s="851"/>
      <c r="CN35" s="852"/>
      <c r="CO35" s="852"/>
      <c r="CP35" s="852"/>
      <c r="CQ35" s="853"/>
      <c r="CR35" s="851"/>
      <c r="CS35" s="852"/>
      <c r="CT35" s="852"/>
      <c r="CU35" s="852"/>
      <c r="CV35" s="853"/>
      <c r="CW35" s="851"/>
      <c r="CX35" s="852"/>
      <c r="CY35" s="852"/>
      <c r="CZ35" s="852"/>
      <c r="DA35" s="853"/>
      <c r="DB35" s="851"/>
      <c r="DC35" s="852"/>
      <c r="DD35" s="852"/>
      <c r="DE35" s="852"/>
      <c r="DF35" s="853"/>
      <c r="DG35" s="851"/>
      <c r="DH35" s="852"/>
      <c r="DI35" s="852"/>
      <c r="DJ35" s="852"/>
      <c r="DK35" s="853"/>
      <c r="DL35" s="851"/>
      <c r="DM35" s="852"/>
      <c r="DN35" s="852"/>
      <c r="DO35" s="852"/>
      <c r="DP35" s="853"/>
      <c r="DQ35" s="851"/>
      <c r="DR35" s="852"/>
      <c r="DS35" s="852"/>
      <c r="DT35" s="852"/>
      <c r="DU35" s="853"/>
      <c r="DV35" s="861"/>
      <c r="DW35" s="862"/>
      <c r="DX35" s="862"/>
      <c r="DY35" s="862"/>
      <c r="DZ35" s="863"/>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1"/>
      <c r="CI36" s="852"/>
      <c r="CJ36" s="852"/>
      <c r="CK36" s="852"/>
      <c r="CL36" s="853"/>
      <c r="CM36" s="851"/>
      <c r="CN36" s="852"/>
      <c r="CO36" s="852"/>
      <c r="CP36" s="852"/>
      <c r="CQ36" s="853"/>
      <c r="CR36" s="851"/>
      <c r="CS36" s="852"/>
      <c r="CT36" s="852"/>
      <c r="CU36" s="852"/>
      <c r="CV36" s="853"/>
      <c r="CW36" s="851"/>
      <c r="CX36" s="852"/>
      <c r="CY36" s="852"/>
      <c r="CZ36" s="852"/>
      <c r="DA36" s="853"/>
      <c r="DB36" s="851"/>
      <c r="DC36" s="852"/>
      <c r="DD36" s="852"/>
      <c r="DE36" s="852"/>
      <c r="DF36" s="853"/>
      <c r="DG36" s="851"/>
      <c r="DH36" s="852"/>
      <c r="DI36" s="852"/>
      <c r="DJ36" s="852"/>
      <c r="DK36" s="853"/>
      <c r="DL36" s="851"/>
      <c r="DM36" s="852"/>
      <c r="DN36" s="852"/>
      <c r="DO36" s="852"/>
      <c r="DP36" s="853"/>
      <c r="DQ36" s="851"/>
      <c r="DR36" s="852"/>
      <c r="DS36" s="852"/>
      <c r="DT36" s="852"/>
      <c r="DU36" s="853"/>
      <c r="DV36" s="861"/>
      <c r="DW36" s="862"/>
      <c r="DX36" s="862"/>
      <c r="DY36" s="862"/>
      <c r="DZ36" s="863"/>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1"/>
      <c r="CI37" s="852"/>
      <c r="CJ37" s="852"/>
      <c r="CK37" s="852"/>
      <c r="CL37" s="853"/>
      <c r="CM37" s="851"/>
      <c r="CN37" s="852"/>
      <c r="CO37" s="852"/>
      <c r="CP37" s="852"/>
      <c r="CQ37" s="853"/>
      <c r="CR37" s="851"/>
      <c r="CS37" s="852"/>
      <c r="CT37" s="852"/>
      <c r="CU37" s="852"/>
      <c r="CV37" s="853"/>
      <c r="CW37" s="851"/>
      <c r="CX37" s="852"/>
      <c r="CY37" s="852"/>
      <c r="CZ37" s="852"/>
      <c r="DA37" s="853"/>
      <c r="DB37" s="851"/>
      <c r="DC37" s="852"/>
      <c r="DD37" s="852"/>
      <c r="DE37" s="852"/>
      <c r="DF37" s="853"/>
      <c r="DG37" s="851"/>
      <c r="DH37" s="852"/>
      <c r="DI37" s="852"/>
      <c r="DJ37" s="852"/>
      <c r="DK37" s="853"/>
      <c r="DL37" s="851"/>
      <c r="DM37" s="852"/>
      <c r="DN37" s="852"/>
      <c r="DO37" s="852"/>
      <c r="DP37" s="853"/>
      <c r="DQ37" s="851"/>
      <c r="DR37" s="852"/>
      <c r="DS37" s="852"/>
      <c r="DT37" s="852"/>
      <c r="DU37" s="853"/>
      <c r="DV37" s="861"/>
      <c r="DW37" s="862"/>
      <c r="DX37" s="862"/>
      <c r="DY37" s="862"/>
      <c r="DZ37" s="863"/>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1"/>
      <c r="CI38" s="852"/>
      <c r="CJ38" s="852"/>
      <c r="CK38" s="852"/>
      <c r="CL38" s="853"/>
      <c r="CM38" s="851"/>
      <c r="CN38" s="852"/>
      <c r="CO38" s="852"/>
      <c r="CP38" s="852"/>
      <c r="CQ38" s="853"/>
      <c r="CR38" s="851"/>
      <c r="CS38" s="852"/>
      <c r="CT38" s="852"/>
      <c r="CU38" s="852"/>
      <c r="CV38" s="853"/>
      <c r="CW38" s="851"/>
      <c r="CX38" s="852"/>
      <c r="CY38" s="852"/>
      <c r="CZ38" s="852"/>
      <c r="DA38" s="853"/>
      <c r="DB38" s="851"/>
      <c r="DC38" s="852"/>
      <c r="DD38" s="852"/>
      <c r="DE38" s="852"/>
      <c r="DF38" s="853"/>
      <c r="DG38" s="851"/>
      <c r="DH38" s="852"/>
      <c r="DI38" s="852"/>
      <c r="DJ38" s="852"/>
      <c r="DK38" s="853"/>
      <c r="DL38" s="851"/>
      <c r="DM38" s="852"/>
      <c r="DN38" s="852"/>
      <c r="DO38" s="852"/>
      <c r="DP38" s="853"/>
      <c r="DQ38" s="851"/>
      <c r="DR38" s="852"/>
      <c r="DS38" s="852"/>
      <c r="DT38" s="852"/>
      <c r="DU38" s="853"/>
      <c r="DV38" s="861"/>
      <c r="DW38" s="862"/>
      <c r="DX38" s="862"/>
      <c r="DY38" s="862"/>
      <c r="DZ38" s="863"/>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1"/>
      <c r="CI39" s="852"/>
      <c r="CJ39" s="852"/>
      <c r="CK39" s="852"/>
      <c r="CL39" s="853"/>
      <c r="CM39" s="851"/>
      <c r="CN39" s="852"/>
      <c r="CO39" s="852"/>
      <c r="CP39" s="852"/>
      <c r="CQ39" s="853"/>
      <c r="CR39" s="851"/>
      <c r="CS39" s="852"/>
      <c r="CT39" s="852"/>
      <c r="CU39" s="852"/>
      <c r="CV39" s="853"/>
      <c r="CW39" s="851"/>
      <c r="CX39" s="852"/>
      <c r="CY39" s="852"/>
      <c r="CZ39" s="852"/>
      <c r="DA39" s="853"/>
      <c r="DB39" s="851"/>
      <c r="DC39" s="852"/>
      <c r="DD39" s="852"/>
      <c r="DE39" s="852"/>
      <c r="DF39" s="853"/>
      <c r="DG39" s="851"/>
      <c r="DH39" s="852"/>
      <c r="DI39" s="852"/>
      <c r="DJ39" s="852"/>
      <c r="DK39" s="853"/>
      <c r="DL39" s="851"/>
      <c r="DM39" s="852"/>
      <c r="DN39" s="852"/>
      <c r="DO39" s="852"/>
      <c r="DP39" s="853"/>
      <c r="DQ39" s="851"/>
      <c r="DR39" s="852"/>
      <c r="DS39" s="852"/>
      <c r="DT39" s="852"/>
      <c r="DU39" s="853"/>
      <c r="DV39" s="861"/>
      <c r="DW39" s="862"/>
      <c r="DX39" s="862"/>
      <c r="DY39" s="862"/>
      <c r="DZ39" s="863"/>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61"/>
      <c r="DW40" s="862"/>
      <c r="DX40" s="862"/>
      <c r="DY40" s="862"/>
      <c r="DZ40" s="863"/>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61"/>
      <c r="DW41" s="862"/>
      <c r="DX41" s="862"/>
      <c r="DY41" s="862"/>
      <c r="DZ41" s="863"/>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61"/>
      <c r="DW42" s="862"/>
      <c r="DX42" s="862"/>
      <c r="DY42" s="862"/>
      <c r="DZ42" s="863"/>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61"/>
      <c r="DW43" s="862"/>
      <c r="DX43" s="862"/>
      <c r="DY43" s="862"/>
      <c r="DZ43" s="863"/>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61"/>
      <c r="DW44" s="862"/>
      <c r="DX44" s="862"/>
      <c r="DY44" s="862"/>
      <c r="DZ44" s="863"/>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61"/>
      <c r="DW45" s="862"/>
      <c r="DX45" s="862"/>
      <c r="DY45" s="862"/>
      <c r="DZ45" s="863"/>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61"/>
      <c r="DW46" s="862"/>
      <c r="DX46" s="862"/>
      <c r="DY46" s="862"/>
      <c r="DZ46" s="863"/>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61"/>
      <c r="DW47" s="862"/>
      <c r="DX47" s="862"/>
      <c r="DY47" s="862"/>
      <c r="DZ47" s="863"/>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61"/>
      <c r="DW48" s="862"/>
      <c r="DX48" s="862"/>
      <c r="DY48" s="862"/>
      <c r="DZ48" s="863"/>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61"/>
      <c r="DW49" s="862"/>
      <c r="DX49" s="862"/>
      <c r="DY49" s="862"/>
      <c r="DZ49" s="863"/>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0"/>
      <c r="R50" s="911"/>
      <c r="S50" s="911"/>
      <c r="T50" s="911"/>
      <c r="U50" s="911"/>
      <c r="V50" s="911"/>
      <c r="W50" s="911"/>
      <c r="X50" s="911"/>
      <c r="Y50" s="911"/>
      <c r="Z50" s="911"/>
      <c r="AA50" s="911"/>
      <c r="AB50" s="911"/>
      <c r="AC50" s="911"/>
      <c r="AD50" s="911"/>
      <c r="AE50" s="912"/>
      <c r="AF50" s="841"/>
      <c r="AG50" s="842"/>
      <c r="AH50" s="842"/>
      <c r="AI50" s="842"/>
      <c r="AJ50" s="843"/>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61"/>
      <c r="DW50" s="862"/>
      <c r="DX50" s="862"/>
      <c r="DY50" s="862"/>
      <c r="DZ50" s="863"/>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0"/>
      <c r="R51" s="911"/>
      <c r="S51" s="911"/>
      <c r="T51" s="911"/>
      <c r="U51" s="911"/>
      <c r="V51" s="911"/>
      <c r="W51" s="911"/>
      <c r="X51" s="911"/>
      <c r="Y51" s="911"/>
      <c r="Z51" s="911"/>
      <c r="AA51" s="911"/>
      <c r="AB51" s="911"/>
      <c r="AC51" s="911"/>
      <c r="AD51" s="911"/>
      <c r="AE51" s="912"/>
      <c r="AF51" s="841"/>
      <c r="AG51" s="842"/>
      <c r="AH51" s="842"/>
      <c r="AI51" s="842"/>
      <c r="AJ51" s="843"/>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61"/>
      <c r="DW51" s="862"/>
      <c r="DX51" s="862"/>
      <c r="DY51" s="862"/>
      <c r="DZ51" s="863"/>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0"/>
      <c r="R52" s="911"/>
      <c r="S52" s="911"/>
      <c r="T52" s="911"/>
      <c r="U52" s="911"/>
      <c r="V52" s="911"/>
      <c r="W52" s="911"/>
      <c r="X52" s="911"/>
      <c r="Y52" s="911"/>
      <c r="Z52" s="911"/>
      <c r="AA52" s="911"/>
      <c r="AB52" s="911"/>
      <c r="AC52" s="911"/>
      <c r="AD52" s="911"/>
      <c r="AE52" s="912"/>
      <c r="AF52" s="841"/>
      <c r="AG52" s="842"/>
      <c r="AH52" s="842"/>
      <c r="AI52" s="842"/>
      <c r="AJ52" s="843"/>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61"/>
      <c r="DW52" s="862"/>
      <c r="DX52" s="862"/>
      <c r="DY52" s="862"/>
      <c r="DZ52" s="863"/>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0"/>
      <c r="R53" s="911"/>
      <c r="S53" s="911"/>
      <c r="T53" s="911"/>
      <c r="U53" s="911"/>
      <c r="V53" s="911"/>
      <c r="W53" s="911"/>
      <c r="X53" s="911"/>
      <c r="Y53" s="911"/>
      <c r="Z53" s="911"/>
      <c r="AA53" s="911"/>
      <c r="AB53" s="911"/>
      <c r="AC53" s="911"/>
      <c r="AD53" s="911"/>
      <c r="AE53" s="912"/>
      <c r="AF53" s="841"/>
      <c r="AG53" s="842"/>
      <c r="AH53" s="842"/>
      <c r="AI53" s="842"/>
      <c r="AJ53" s="843"/>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61"/>
      <c r="DW53" s="862"/>
      <c r="DX53" s="862"/>
      <c r="DY53" s="862"/>
      <c r="DZ53" s="863"/>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0"/>
      <c r="R54" s="911"/>
      <c r="S54" s="911"/>
      <c r="T54" s="911"/>
      <c r="U54" s="911"/>
      <c r="V54" s="911"/>
      <c r="W54" s="911"/>
      <c r="X54" s="911"/>
      <c r="Y54" s="911"/>
      <c r="Z54" s="911"/>
      <c r="AA54" s="911"/>
      <c r="AB54" s="911"/>
      <c r="AC54" s="911"/>
      <c r="AD54" s="911"/>
      <c r="AE54" s="912"/>
      <c r="AF54" s="841"/>
      <c r="AG54" s="842"/>
      <c r="AH54" s="842"/>
      <c r="AI54" s="842"/>
      <c r="AJ54" s="843"/>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61"/>
      <c r="DW54" s="862"/>
      <c r="DX54" s="862"/>
      <c r="DY54" s="862"/>
      <c r="DZ54" s="863"/>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0"/>
      <c r="R55" s="911"/>
      <c r="S55" s="911"/>
      <c r="T55" s="911"/>
      <c r="U55" s="911"/>
      <c r="V55" s="911"/>
      <c r="W55" s="911"/>
      <c r="X55" s="911"/>
      <c r="Y55" s="911"/>
      <c r="Z55" s="911"/>
      <c r="AA55" s="911"/>
      <c r="AB55" s="911"/>
      <c r="AC55" s="911"/>
      <c r="AD55" s="911"/>
      <c r="AE55" s="912"/>
      <c r="AF55" s="841"/>
      <c r="AG55" s="842"/>
      <c r="AH55" s="842"/>
      <c r="AI55" s="842"/>
      <c r="AJ55" s="843"/>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61"/>
      <c r="DW55" s="862"/>
      <c r="DX55" s="862"/>
      <c r="DY55" s="862"/>
      <c r="DZ55" s="863"/>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0"/>
      <c r="R56" s="911"/>
      <c r="S56" s="911"/>
      <c r="T56" s="911"/>
      <c r="U56" s="911"/>
      <c r="V56" s="911"/>
      <c r="W56" s="911"/>
      <c r="X56" s="911"/>
      <c r="Y56" s="911"/>
      <c r="Z56" s="911"/>
      <c r="AA56" s="911"/>
      <c r="AB56" s="911"/>
      <c r="AC56" s="911"/>
      <c r="AD56" s="911"/>
      <c r="AE56" s="912"/>
      <c r="AF56" s="841"/>
      <c r="AG56" s="842"/>
      <c r="AH56" s="842"/>
      <c r="AI56" s="842"/>
      <c r="AJ56" s="843"/>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61"/>
      <c r="DW56" s="862"/>
      <c r="DX56" s="862"/>
      <c r="DY56" s="862"/>
      <c r="DZ56" s="863"/>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0"/>
      <c r="R57" s="911"/>
      <c r="S57" s="911"/>
      <c r="T57" s="911"/>
      <c r="U57" s="911"/>
      <c r="V57" s="911"/>
      <c r="W57" s="911"/>
      <c r="X57" s="911"/>
      <c r="Y57" s="911"/>
      <c r="Z57" s="911"/>
      <c r="AA57" s="911"/>
      <c r="AB57" s="911"/>
      <c r="AC57" s="911"/>
      <c r="AD57" s="911"/>
      <c r="AE57" s="912"/>
      <c r="AF57" s="841"/>
      <c r="AG57" s="842"/>
      <c r="AH57" s="842"/>
      <c r="AI57" s="842"/>
      <c r="AJ57" s="843"/>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61"/>
      <c r="DW57" s="862"/>
      <c r="DX57" s="862"/>
      <c r="DY57" s="862"/>
      <c r="DZ57" s="863"/>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0"/>
      <c r="R58" s="911"/>
      <c r="S58" s="911"/>
      <c r="T58" s="911"/>
      <c r="U58" s="911"/>
      <c r="V58" s="911"/>
      <c r="W58" s="911"/>
      <c r="X58" s="911"/>
      <c r="Y58" s="911"/>
      <c r="Z58" s="911"/>
      <c r="AA58" s="911"/>
      <c r="AB58" s="911"/>
      <c r="AC58" s="911"/>
      <c r="AD58" s="911"/>
      <c r="AE58" s="912"/>
      <c r="AF58" s="841"/>
      <c r="AG58" s="842"/>
      <c r="AH58" s="842"/>
      <c r="AI58" s="842"/>
      <c r="AJ58" s="843"/>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61"/>
      <c r="DW58" s="862"/>
      <c r="DX58" s="862"/>
      <c r="DY58" s="862"/>
      <c r="DZ58" s="863"/>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0"/>
      <c r="R59" s="911"/>
      <c r="S59" s="911"/>
      <c r="T59" s="911"/>
      <c r="U59" s="911"/>
      <c r="V59" s="911"/>
      <c r="W59" s="911"/>
      <c r="X59" s="911"/>
      <c r="Y59" s="911"/>
      <c r="Z59" s="911"/>
      <c r="AA59" s="911"/>
      <c r="AB59" s="911"/>
      <c r="AC59" s="911"/>
      <c r="AD59" s="911"/>
      <c r="AE59" s="912"/>
      <c r="AF59" s="841"/>
      <c r="AG59" s="842"/>
      <c r="AH59" s="842"/>
      <c r="AI59" s="842"/>
      <c r="AJ59" s="843"/>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61"/>
      <c r="DW59" s="862"/>
      <c r="DX59" s="862"/>
      <c r="DY59" s="862"/>
      <c r="DZ59" s="863"/>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0"/>
      <c r="R60" s="911"/>
      <c r="S60" s="911"/>
      <c r="T60" s="911"/>
      <c r="U60" s="911"/>
      <c r="V60" s="911"/>
      <c r="W60" s="911"/>
      <c r="X60" s="911"/>
      <c r="Y60" s="911"/>
      <c r="Z60" s="911"/>
      <c r="AA60" s="911"/>
      <c r="AB60" s="911"/>
      <c r="AC60" s="911"/>
      <c r="AD60" s="911"/>
      <c r="AE60" s="912"/>
      <c r="AF60" s="841"/>
      <c r="AG60" s="842"/>
      <c r="AH60" s="842"/>
      <c r="AI60" s="842"/>
      <c r="AJ60" s="843"/>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61"/>
      <c r="DW60" s="862"/>
      <c r="DX60" s="862"/>
      <c r="DY60" s="862"/>
      <c r="DZ60" s="863"/>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0"/>
      <c r="R61" s="911"/>
      <c r="S61" s="911"/>
      <c r="T61" s="911"/>
      <c r="U61" s="911"/>
      <c r="V61" s="911"/>
      <c r="W61" s="911"/>
      <c r="X61" s="911"/>
      <c r="Y61" s="911"/>
      <c r="Z61" s="911"/>
      <c r="AA61" s="911"/>
      <c r="AB61" s="911"/>
      <c r="AC61" s="911"/>
      <c r="AD61" s="911"/>
      <c r="AE61" s="912"/>
      <c r="AF61" s="841"/>
      <c r="AG61" s="842"/>
      <c r="AH61" s="842"/>
      <c r="AI61" s="842"/>
      <c r="AJ61" s="843"/>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61"/>
      <c r="DW61" s="862"/>
      <c r="DX61" s="862"/>
      <c r="DY61" s="862"/>
      <c r="DZ61" s="863"/>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0"/>
      <c r="R62" s="911"/>
      <c r="S62" s="911"/>
      <c r="T62" s="911"/>
      <c r="U62" s="911"/>
      <c r="V62" s="911"/>
      <c r="W62" s="911"/>
      <c r="X62" s="911"/>
      <c r="Y62" s="911"/>
      <c r="Z62" s="911"/>
      <c r="AA62" s="911"/>
      <c r="AB62" s="911"/>
      <c r="AC62" s="911"/>
      <c r="AD62" s="911"/>
      <c r="AE62" s="912"/>
      <c r="AF62" s="841"/>
      <c r="AG62" s="842"/>
      <c r="AH62" s="842"/>
      <c r="AI62" s="842"/>
      <c r="AJ62" s="843"/>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403</v>
      </c>
      <c r="BK62" s="883"/>
      <c r="BL62" s="883"/>
      <c r="BM62" s="883"/>
      <c r="BN62" s="884"/>
      <c r="BO62" s="265"/>
      <c r="BP62" s="265"/>
      <c r="BQ62" s="262">
        <v>56</v>
      </c>
      <c r="BR62" s="263"/>
      <c r="BS62" s="848"/>
      <c r="BT62" s="849"/>
      <c r="BU62" s="849"/>
      <c r="BV62" s="849"/>
      <c r="BW62" s="849"/>
      <c r="BX62" s="849"/>
      <c r="BY62" s="849"/>
      <c r="BZ62" s="849"/>
      <c r="CA62" s="849"/>
      <c r="CB62" s="849"/>
      <c r="CC62" s="849"/>
      <c r="CD62" s="849"/>
      <c r="CE62" s="849"/>
      <c r="CF62" s="849"/>
      <c r="CG62" s="850"/>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61"/>
      <c r="DW62" s="862"/>
      <c r="DX62" s="862"/>
      <c r="DY62" s="862"/>
      <c r="DZ62" s="863"/>
      <c r="EA62" s="246"/>
    </row>
    <row r="63" spans="1:131" s="247" customFormat="1" ht="26.25" customHeight="1" thickBot="1" x14ac:dyDescent="0.2">
      <c r="A63" s="264" t="s">
        <v>382</v>
      </c>
      <c r="B63" s="867" t="s">
        <v>404</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1177</v>
      </c>
      <c r="AG63" s="919"/>
      <c r="AH63" s="919"/>
      <c r="AI63" s="919"/>
      <c r="AJ63" s="920"/>
      <c r="AK63" s="921"/>
      <c r="AL63" s="916"/>
      <c r="AM63" s="916"/>
      <c r="AN63" s="916"/>
      <c r="AO63" s="916"/>
      <c r="AP63" s="919">
        <v>42305</v>
      </c>
      <c r="AQ63" s="919"/>
      <c r="AR63" s="919"/>
      <c r="AS63" s="919"/>
      <c r="AT63" s="919"/>
      <c r="AU63" s="919">
        <v>34876</v>
      </c>
      <c r="AV63" s="919"/>
      <c r="AW63" s="919"/>
      <c r="AX63" s="919"/>
      <c r="AY63" s="919"/>
      <c r="AZ63" s="923"/>
      <c r="BA63" s="923"/>
      <c r="BB63" s="923"/>
      <c r="BC63" s="923"/>
      <c r="BD63" s="923"/>
      <c r="BE63" s="924"/>
      <c r="BF63" s="924"/>
      <c r="BG63" s="924"/>
      <c r="BH63" s="924"/>
      <c r="BI63" s="925"/>
      <c r="BJ63" s="926" t="s">
        <v>405</v>
      </c>
      <c r="BK63" s="927"/>
      <c r="BL63" s="927"/>
      <c r="BM63" s="927"/>
      <c r="BN63" s="928"/>
      <c r="BO63" s="265"/>
      <c r="BP63" s="265"/>
      <c r="BQ63" s="262">
        <v>57</v>
      </c>
      <c r="BR63" s="263"/>
      <c r="BS63" s="848"/>
      <c r="BT63" s="849"/>
      <c r="BU63" s="849"/>
      <c r="BV63" s="849"/>
      <c r="BW63" s="849"/>
      <c r="BX63" s="849"/>
      <c r="BY63" s="849"/>
      <c r="BZ63" s="849"/>
      <c r="CA63" s="849"/>
      <c r="CB63" s="849"/>
      <c r="CC63" s="849"/>
      <c r="CD63" s="849"/>
      <c r="CE63" s="849"/>
      <c r="CF63" s="849"/>
      <c r="CG63" s="850"/>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61"/>
      <c r="DW63" s="862"/>
      <c r="DX63" s="862"/>
      <c r="DY63" s="862"/>
      <c r="DZ63" s="86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61"/>
      <c r="DW64" s="862"/>
      <c r="DX64" s="862"/>
      <c r="DY64" s="862"/>
      <c r="DZ64" s="86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61"/>
      <c r="DW65" s="862"/>
      <c r="DX65" s="862"/>
      <c r="DY65" s="862"/>
      <c r="DZ65" s="863"/>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387</v>
      </c>
      <c r="R66" s="798"/>
      <c r="S66" s="798"/>
      <c r="T66" s="798"/>
      <c r="U66" s="799"/>
      <c r="V66" s="797" t="s">
        <v>408</v>
      </c>
      <c r="W66" s="798"/>
      <c r="X66" s="798"/>
      <c r="Y66" s="798"/>
      <c r="Z66" s="799"/>
      <c r="AA66" s="797" t="s">
        <v>389</v>
      </c>
      <c r="AB66" s="798"/>
      <c r="AC66" s="798"/>
      <c r="AD66" s="798"/>
      <c r="AE66" s="799"/>
      <c r="AF66" s="929" t="s">
        <v>409</v>
      </c>
      <c r="AG66" s="890"/>
      <c r="AH66" s="890"/>
      <c r="AI66" s="890"/>
      <c r="AJ66" s="930"/>
      <c r="AK66" s="797" t="s">
        <v>410</v>
      </c>
      <c r="AL66" s="821"/>
      <c r="AM66" s="821"/>
      <c r="AN66" s="821"/>
      <c r="AO66" s="822"/>
      <c r="AP66" s="797" t="s">
        <v>392</v>
      </c>
      <c r="AQ66" s="798"/>
      <c r="AR66" s="798"/>
      <c r="AS66" s="798"/>
      <c r="AT66" s="799"/>
      <c r="AU66" s="797" t="s">
        <v>411</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1"/>
      <c r="AG67" s="893"/>
      <c r="AH67" s="893"/>
      <c r="AI67" s="893"/>
      <c r="AJ67" s="932"/>
      <c r="AK67" s="933"/>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6"/>
    </row>
    <row r="68" spans="1:131" s="247" customFormat="1" ht="26.25" customHeight="1" thickTop="1" x14ac:dyDescent="0.15">
      <c r="A68" s="258">
        <v>1</v>
      </c>
      <c r="B68" s="946" t="s">
        <v>568</v>
      </c>
      <c r="C68" s="947"/>
      <c r="D68" s="947"/>
      <c r="E68" s="947"/>
      <c r="F68" s="947"/>
      <c r="G68" s="947"/>
      <c r="H68" s="947"/>
      <c r="I68" s="947"/>
      <c r="J68" s="947"/>
      <c r="K68" s="947"/>
      <c r="L68" s="947"/>
      <c r="M68" s="947"/>
      <c r="N68" s="947"/>
      <c r="O68" s="947"/>
      <c r="P68" s="948"/>
      <c r="Q68" s="949">
        <v>5984</v>
      </c>
      <c r="R68" s="943"/>
      <c r="S68" s="943"/>
      <c r="T68" s="943"/>
      <c r="U68" s="943"/>
      <c r="V68" s="943">
        <v>5343</v>
      </c>
      <c r="W68" s="943"/>
      <c r="X68" s="943"/>
      <c r="Y68" s="943"/>
      <c r="Z68" s="943"/>
      <c r="AA68" s="943">
        <v>641</v>
      </c>
      <c r="AB68" s="943"/>
      <c r="AC68" s="943"/>
      <c r="AD68" s="943"/>
      <c r="AE68" s="943"/>
      <c r="AF68" s="943">
        <v>6716</v>
      </c>
      <c r="AG68" s="943"/>
      <c r="AH68" s="943"/>
      <c r="AI68" s="943"/>
      <c r="AJ68" s="943"/>
      <c r="AK68" s="943" t="s">
        <v>576</v>
      </c>
      <c r="AL68" s="943"/>
      <c r="AM68" s="943"/>
      <c r="AN68" s="943"/>
      <c r="AO68" s="943"/>
      <c r="AP68" s="943">
        <v>22393</v>
      </c>
      <c r="AQ68" s="943"/>
      <c r="AR68" s="943"/>
      <c r="AS68" s="943"/>
      <c r="AT68" s="943"/>
      <c r="AU68" s="943">
        <v>496</v>
      </c>
      <c r="AV68" s="943"/>
      <c r="AW68" s="943"/>
      <c r="AX68" s="943"/>
      <c r="AY68" s="943"/>
      <c r="AZ68" s="944"/>
      <c r="BA68" s="944"/>
      <c r="BB68" s="944"/>
      <c r="BC68" s="944"/>
      <c r="BD68" s="945"/>
      <c r="BE68" s="265"/>
      <c r="BF68" s="265"/>
      <c r="BG68" s="265"/>
      <c r="BH68" s="265"/>
      <c r="BI68" s="265"/>
      <c r="BJ68" s="265"/>
      <c r="BK68" s="265"/>
      <c r="BL68" s="265"/>
      <c r="BM68" s="265"/>
      <c r="BN68" s="265"/>
      <c r="BO68" s="265"/>
      <c r="BP68" s="265"/>
      <c r="BQ68" s="262">
        <v>62</v>
      </c>
      <c r="BR68" s="267"/>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6"/>
    </row>
    <row r="69" spans="1:131" s="247" customFormat="1" ht="26.25" customHeight="1" x14ac:dyDescent="0.15">
      <c r="A69" s="261">
        <v>2</v>
      </c>
      <c r="B69" s="950" t="s">
        <v>569</v>
      </c>
      <c r="C69" s="951"/>
      <c r="D69" s="951"/>
      <c r="E69" s="951"/>
      <c r="F69" s="951"/>
      <c r="G69" s="951"/>
      <c r="H69" s="951"/>
      <c r="I69" s="951"/>
      <c r="J69" s="951"/>
      <c r="K69" s="951"/>
      <c r="L69" s="951"/>
      <c r="M69" s="951"/>
      <c r="N69" s="951"/>
      <c r="O69" s="951"/>
      <c r="P69" s="952"/>
      <c r="Q69" s="953">
        <v>816</v>
      </c>
      <c r="R69" s="908"/>
      <c r="S69" s="908"/>
      <c r="T69" s="908"/>
      <c r="U69" s="908"/>
      <c r="V69" s="908">
        <v>770</v>
      </c>
      <c r="W69" s="908"/>
      <c r="X69" s="908"/>
      <c r="Y69" s="908"/>
      <c r="Z69" s="908"/>
      <c r="AA69" s="908">
        <v>46</v>
      </c>
      <c r="AB69" s="908"/>
      <c r="AC69" s="908"/>
      <c r="AD69" s="908"/>
      <c r="AE69" s="908"/>
      <c r="AF69" s="908">
        <v>46</v>
      </c>
      <c r="AG69" s="908"/>
      <c r="AH69" s="908"/>
      <c r="AI69" s="908"/>
      <c r="AJ69" s="908"/>
      <c r="AK69" s="908" t="s">
        <v>577</v>
      </c>
      <c r="AL69" s="908"/>
      <c r="AM69" s="908"/>
      <c r="AN69" s="908"/>
      <c r="AO69" s="908"/>
      <c r="AP69" s="908">
        <v>1276</v>
      </c>
      <c r="AQ69" s="908"/>
      <c r="AR69" s="908"/>
      <c r="AS69" s="908"/>
      <c r="AT69" s="908"/>
      <c r="AU69" s="908">
        <v>496</v>
      </c>
      <c r="AV69" s="908"/>
      <c r="AW69" s="908"/>
      <c r="AX69" s="908"/>
      <c r="AY69" s="908"/>
      <c r="AZ69" s="954"/>
      <c r="BA69" s="954"/>
      <c r="BB69" s="954"/>
      <c r="BC69" s="954"/>
      <c r="BD69" s="955"/>
      <c r="BE69" s="265"/>
      <c r="BF69" s="265"/>
      <c r="BG69" s="265"/>
      <c r="BH69" s="265"/>
      <c r="BI69" s="265"/>
      <c r="BJ69" s="265"/>
      <c r="BK69" s="265"/>
      <c r="BL69" s="265"/>
      <c r="BM69" s="265"/>
      <c r="BN69" s="265"/>
      <c r="BO69" s="265"/>
      <c r="BP69" s="265"/>
      <c r="BQ69" s="262">
        <v>63</v>
      </c>
      <c r="BR69" s="267"/>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6"/>
    </row>
    <row r="70" spans="1:131" s="247" customFormat="1" ht="26.25" customHeight="1" x14ac:dyDescent="0.15">
      <c r="A70" s="261">
        <v>3</v>
      </c>
      <c r="B70" s="950" t="s">
        <v>570</v>
      </c>
      <c r="C70" s="951"/>
      <c r="D70" s="951"/>
      <c r="E70" s="951"/>
      <c r="F70" s="951"/>
      <c r="G70" s="951"/>
      <c r="H70" s="951"/>
      <c r="I70" s="951"/>
      <c r="J70" s="951"/>
      <c r="K70" s="951"/>
      <c r="L70" s="951"/>
      <c r="M70" s="951"/>
      <c r="N70" s="951"/>
      <c r="O70" s="951"/>
      <c r="P70" s="952"/>
      <c r="Q70" s="953">
        <v>11221</v>
      </c>
      <c r="R70" s="908"/>
      <c r="S70" s="908"/>
      <c r="T70" s="908"/>
      <c r="U70" s="908"/>
      <c r="V70" s="908">
        <v>11154</v>
      </c>
      <c r="W70" s="908"/>
      <c r="X70" s="908"/>
      <c r="Y70" s="908"/>
      <c r="Z70" s="908"/>
      <c r="AA70" s="908">
        <v>67</v>
      </c>
      <c r="AB70" s="908"/>
      <c r="AC70" s="908"/>
      <c r="AD70" s="908"/>
      <c r="AE70" s="908"/>
      <c r="AF70" s="908">
        <v>67</v>
      </c>
      <c r="AG70" s="908"/>
      <c r="AH70" s="908"/>
      <c r="AI70" s="908"/>
      <c r="AJ70" s="908"/>
      <c r="AK70" s="908">
        <v>78</v>
      </c>
      <c r="AL70" s="908"/>
      <c r="AM70" s="908"/>
      <c r="AN70" s="908"/>
      <c r="AO70" s="908"/>
      <c r="AP70" s="908" t="s">
        <v>578</v>
      </c>
      <c r="AQ70" s="908"/>
      <c r="AR70" s="908"/>
      <c r="AS70" s="908"/>
      <c r="AT70" s="908"/>
      <c r="AU70" s="908" t="s">
        <v>578</v>
      </c>
      <c r="AV70" s="908"/>
      <c r="AW70" s="908"/>
      <c r="AX70" s="908"/>
      <c r="AY70" s="908"/>
      <c r="AZ70" s="954"/>
      <c r="BA70" s="954"/>
      <c r="BB70" s="954"/>
      <c r="BC70" s="954"/>
      <c r="BD70" s="955"/>
      <c r="BE70" s="265"/>
      <c r="BF70" s="265"/>
      <c r="BG70" s="265"/>
      <c r="BH70" s="265"/>
      <c r="BI70" s="265"/>
      <c r="BJ70" s="265"/>
      <c r="BK70" s="265"/>
      <c r="BL70" s="265"/>
      <c r="BM70" s="265"/>
      <c r="BN70" s="265"/>
      <c r="BO70" s="265"/>
      <c r="BP70" s="265"/>
      <c r="BQ70" s="262">
        <v>64</v>
      </c>
      <c r="BR70" s="267"/>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6"/>
    </row>
    <row r="71" spans="1:131" s="247" customFormat="1" ht="26.25" customHeight="1" x14ac:dyDescent="0.15">
      <c r="A71" s="261">
        <v>4</v>
      </c>
      <c r="B71" s="950" t="s">
        <v>571</v>
      </c>
      <c r="C71" s="951"/>
      <c r="D71" s="951"/>
      <c r="E71" s="951"/>
      <c r="F71" s="951"/>
      <c r="G71" s="951"/>
      <c r="H71" s="951"/>
      <c r="I71" s="951"/>
      <c r="J71" s="951"/>
      <c r="K71" s="951"/>
      <c r="L71" s="951"/>
      <c r="M71" s="951"/>
      <c r="N71" s="951"/>
      <c r="O71" s="951"/>
      <c r="P71" s="952"/>
      <c r="Q71" s="953">
        <v>111</v>
      </c>
      <c r="R71" s="908"/>
      <c r="S71" s="908"/>
      <c r="T71" s="908"/>
      <c r="U71" s="908"/>
      <c r="V71" s="908">
        <v>97</v>
      </c>
      <c r="W71" s="908"/>
      <c r="X71" s="908"/>
      <c r="Y71" s="908"/>
      <c r="Z71" s="908"/>
      <c r="AA71" s="908">
        <v>14</v>
      </c>
      <c r="AB71" s="908"/>
      <c r="AC71" s="908"/>
      <c r="AD71" s="908"/>
      <c r="AE71" s="908"/>
      <c r="AF71" s="908">
        <v>14</v>
      </c>
      <c r="AG71" s="908"/>
      <c r="AH71" s="908"/>
      <c r="AI71" s="908"/>
      <c r="AJ71" s="908"/>
      <c r="AK71" s="908">
        <v>15</v>
      </c>
      <c r="AL71" s="908"/>
      <c r="AM71" s="908"/>
      <c r="AN71" s="908"/>
      <c r="AO71" s="908"/>
      <c r="AP71" s="908" t="s">
        <v>578</v>
      </c>
      <c r="AQ71" s="908"/>
      <c r="AR71" s="908"/>
      <c r="AS71" s="908"/>
      <c r="AT71" s="908"/>
      <c r="AU71" s="908" t="s">
        <v>578</v>
      </c>
      <c r="AV71" s="908"/>
      <c r="AW71" s="908"/>
      <c r="AX71" s="908"/>
      <c r="AY71" s="908"/>
      <c r="AZ71" s="954"/>
      <c r="BA71" s="954"/>
      <c r="BB71" s="954"/>
      <c r="BC71" s="954"/>
      <c r="BD71" s="955"/>
      <c r="BE71" s="265"/>
      <c r="BF71" s="265"/>
      <c r="BG71" s="265"/>
      <c r="BH71" s="265"/>
      <c r="BI71" s="265"/>
      <c r="BJ71" s="265"/>
      <c r="BK71" s="265"/>
      <c r="BL71" s="265"/>
      <c r="BM71" s="265"/>
      <c r="BN71" s="265"/>
      <c r="BO71" s="265"/>
      <c r="BP71" s="265"/>
      <c r="BQ71" s="262">
        <v>65</v>
      </c>
      <c r="BR71" s="267"/>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6"/>
    </row>
    <row r="72" spans="1:131" s="247" customFormat="1" ht="26.25" customHeight="1" x14ac:dyDescent="0.15">
      <c r="A72" s="261">
        <v>5</v>
      </c>
      <c r="B72" s="950" t="s">
        <v>572</v>
      </c>
      <c r="C72" s="951"/>
      <c r="D72" s="951"/>
      <c r="E72" s="951"/>
      <c r="F72" s="951"/>
      <c r="G72" s="951"/>
      <c r="H72" s="951"/>
      <c r="I72" s="951"/>
      <c r="J72" s="951"/>
      <c r="K72" s="951"/>
      <c r="L72" s="951"/>
      <c r="M72" s="951"/>
      <c r="N72" s="951"/>
      <c r="O72" s="951"/>
      <c r="P72" s="952"/>
      <c r="Q72" s="953">
        <v>207</v>
      </c>
      <c r="R72" s="908"/>
      <c r="S72" s="908"/>
      <c r="T72" s="908"/>
      <c r="U72" s="908"/>
      <c r="V72" s="908">
        <v>204</v>
      </c>
      <c r="W72" s="908"/>
      <c r="X72" s="908"/>
      <c r="Y72" s="908"/>
      <c r="Z72" s="908"/>
      <c r="AA72" s="908">
        <v>3</v>
      </c>
      <c r="AB72" s="908"/>
      <c r="AC72" s="908"/>
      <c r="AD72" s="908"/>
      <c r="AE72" s="908"/>
      <c r="AF72" s="908">
        <v>3</v>
      </c>
      <c r="AG72" s="908"/>
      <c r="AH72" s="908"/>
      <c r="AI72" s="908"/>
      <c r="AJ72" s="908"/>
      <c r="AK72" s="908">
        <v>8</v>
      </c>
      <c r="AL72" s="908"/>
      <c r="AM72" s="908"/>
      <c r="AN72" s="908"/>
      <c r="AO72" s="908"/>
      <c r="AP72" s="908" t="s">
        <v>578</v>
      </c>
      <c r="AQ72" s="908"/>
      <c r="AR72" s="908"/>
      <c r="AS72" s="908"/>
      <c r="AT72" s="908"/>
      <c r="AU72" s="908" t="s">
        <v>578</v>
      </c>
      <c r="AV72" s="908"/>
      <c r="AW72" s="908"/>
      <c r="AX72" s="908"/>
      <c r="AY72" s="908"/>
      <c r="AZ72" s="954"/>
      <c r="BA72" s="954"/>
      <c r="BB72" s="954"/>
      <c r="BC72" s="954"/>
      <c r="BD72" s="955"/>
      <c r="BE72" s="265"/>
      <c r="BF72" s="265"/>
      <c r="BG72" s="265"/>
      <c r="BH72" s="265"/>
      <c r="BI72" s="265"/>
      <c r="BJ72" s="265"/>
      <c r="BK72" s="265"/>
      <c r="BL72" s="265"/>
      <c r="BM72" s="265"/>
      <c r="BN72" s="265"/>
      <c r="BO72" s="265"/>
      <c r="BP72" s="265"/>
      <c r="BQ72" s="262">
        <v>66</v>
      </c>
      <c r="BR72" s="267"/>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6"/>
    </row>
    <row r="73" spans="1:131" s="247" customFormat="1" ht="26.25" customHeight="1" x14ac:dyDescent="0.15">
      <c r="A73" s="261">
        <v>6</v>
      </c>
      <c r="B73" s="950" t="s">
        <v>573</v>
      </c>
      <c r="C73" s="951"/>
      <c r="D73" s="951"/>
      <c r="E73" s="951"/>
      <c r="F73" s="951"/>
      <c r="G73" s="951"/>
      <c r="H73" s="951"/>
      <c r="I73" s="951"/>
      <c r="J73" s="951"/>
      <c r="K73" s="951"/>
      <c r="L73" s="951"/>
      <c r="M73" s="951"/>
      <c r="N73" s="951"/>
      <c r="O73" s="951"/>
      <c r="P73" s="952"/>
      <c r="Q73" s="953">
        <v>160877</v>
      </c>
      <c r="R73" s="908"/>
      <c r="S73" s="908"/>
      <c r="T73" s="908"/>
      <c r="U73" s="908"/>
      <c r="V73" s="908">
        <v>156963</v>
      </c>
      <c r="W73" s="908"/>
      <c r="X73" s="908"/>
      <c r="Y73" s="908"/>
      <c r="Z73" s="908"/>
      <c r="AA73" s="908">
        <v>3914</v>
      </c>
      <c r="AB73" s="908"/>
      <c r="AC73" s="908"/>
      <c r="AD73" s="908"/>
      <c r="AE73" s="908"/>
      <c r="AF73" s="908">
        <v>3914</v>
      </c>
      <c r="AG73" s="908"/>
      <c r="AH73" s="908"/>
      <c r="AI73" s="908"/>
      <c r="AJ73" s="908"/>
      <c r="AK73" s="908" t="s">
        <v>577</v>
      </c>
      <c r="AL73" s="908"/>
      <c r="AM73" s="908"/>
      <c r="AN73" s="908"/>
      <c r="AO73" s="908"/>
      <c r="AP73" s="908" t="s">
        <v>578</v>
      </c>
      <c r="AQ73" s="908"/>
      <c r="AR73" s="908"/>
      <c r="AS73" s="908"/>
      <c r="AT73" s="908"/>
      <c r="AU73" s="908" t="s">
        <v>578</v>
      </c>
      <c r="AV73" s="908"/>
      <c r="AW73" s="908"/>
      <c r="AX73" s="908"/>
      <c r="AY73" s="908"/>
      <c r="AZ73" s="954"/>
      <c r="BA73" s="954"/>
      <c r="BB73" s="954"/>
      <c r="BC73" s="954"/>
      <c r="BD73" s="955"/>
      <c r="BE73" s="265"/>
      <c r="BF73" s="265"/>
      <c r="BG73" s="265"/>
      <c r="BH73" s="265"/>
      <c r="BI73" s="265"/>
      <c r="BJ73" s="265"/>
      <c r="BK73" s="265"/>
      <c r="BL73" s="265"/>
      <c r="BM73" s="265"/>
      <c r="BN73" s="265"/>
      <c r="BO73" s="265"/>
      <c r="BP73" s="265"/>
      <c r="BQ73" s="262">
        <v>67</v>
      </c>
      <c r="BR73" s="267"/>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6"/>
    </row>
    <row r="74" spans="1:131" s="247" customFormat="1" ht="26.25" customHeight="1" x14ac:dyDescent="0.15">
      <c r="A74" s="261">
        <v>7</v>
      </c>
      <c r="B74" s="950" t="s">
        <v>574</v>
      </c>
      <c r="C74" s="951"/>
      <c r="D74" s="951"/>
      <c r="E74" s="951"/>
      <c r="F74" s="951"/>
      <c r="G74" s="951"/>
      <c r="H74" s="951"/>
      <c r="I74" s="951"/>
      <c r="J74" s="951"/>
      <c r="K74" s="951"/>
      <c r="L74" s="951"/>
      <c r="M74" s="951"/>
      <c r="N74" s="951"/>
      <c r="O74" s="951"/>
      <c r="P74" s="952"/>
      <c r="Q74" s="953">
        <v>502</v>
      </c>
      <c r="R74" s="908"/>
      <c r="S74" s="908"/>
      <c r="T74" s="908"/>
      <c r="U74" s="908"/>
      <c r="V74" s="908">
        <v>483</v>
      </c>
      <c r="W74" s="908"/>
      <c r="X74" s="908"/>
      <c r="Y74" s="908"/>
      <c r="Z74" s="908"/>
      <c r="AA74" s="908">
        <v>19</v>
      </c>
      <c r="AB74" s="908"/>
      <c r="AC74" s="908"/>
      <c r="AD74" s="908"/>
      <c r="AE74" s="908"/>
      <c r="AF74" s="908">
        <v>19</v>
      </c>
      <c r="AG74" s="908"/>
      <c r="AH74" s="908"/>
      <c r="AI74" s="908"/>
      <c r="AJ74" s="908"/>
      <c r="AK74" s="908" t="s">
        <v>577</v>
      </c>
      <c r="AL74" s="908"/>
      <c r="AM74" s="908"/>
      <c r="AN74" s="908"/>
      <c r="AO74" s="908"/>
      <c r="AP74" s="908" t="s">
        <v>578</v>
      </c>
      <c r="AQ74" s="908"/>
      <c r="AR74" s="908"/>
      <c r="AS74" s="908"/>
      <c r="AT74" s="908"/>
      <c r="AU74" s="908" t="s">
        <v>578</v>
      </c>
      <c r="AV74" s="908"/>
      <c r="AW74" s="908"/>
      <c r="AX74" s="908"/>
      <c r="AY74" s="908"/>
      <c r="AZ74" s="954"/>
      <c r="BA74" s="954"/>
      <c r="BB74" s="954"/>
      <c r="BC74" s="954"/>
      <c r="BD74" s="955"/>
      <c r="BE74" s="265"/>
      <c r="BF74" s="265"/>
      <c r="BG74" s="265"/>
      <c r="BH74" s="265"/>
      <c r="BI74" s="265"/>
      <c r="BJ74" s="265"/>
      <c r="BK74" s="265"/>
      <c r="BL74" s="265"/>
      <c r="BM74" s="265"/>
      <c r="BN74" s="265"/>
      <c r="BO74" s="265"/>
      <c r="BP74" s="265"/>
      <c r="BQ74" s="262">
        <v>68</v>
      </c>
      <c r="BR74" s="267"/>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6"/>
    </row>
    <row r="75" spans="1:131" s="247" customFormat="1" ht="26.25" customHeight="1" x14ac:dyDescent="0.15">
      <c r="A75" s="261">
        <v>8</v>
      </c>
      <c r="B75" s="950" t="s">
        <v>575</v>
      </c>
      <c r="C75" s="951"/>
      <c r="D75" s="951"/>
      <c r="E75" s="951"/>
      <c r="F75" s="951"/>
      <c r="G75" s="951"/>
      <c r="H75" s="951"/>
      <c r="I75" s="951"/>
      <c r="J75" s="951"/>
      <c r="K75" s="951"/>
      <c r="L75" s="951"/>
      <c r="M75" s="951"/>
      <c r="N75" s="951"/>
      <c r="O75" s="951"/>
      <c r="P75" s="952"/>
      <c r="Q75" s="956">
        <v>886</v>
      </c>
      <c r="R75" s="957"/>
      <c r="S75" s="957"/>
      <c r="T75" s="957"/>
      <c r="U75" s="907"/>
      <c r="V75" s="958">
        <v>886</v>
      </c>
      <c r="W75" s="957"/>
      <c r="X75" s="957"/>
      <c r="Y75" s="957"/>
      <c r="Z75" s="907"/>
      <c r="AA75" s="958">
        <v>0</v>
      </c>
      <c r="AB75" s="957"/>
      <c r="AC75" s="957"/>
      <c r="AD75" s="957"/>
      <c r="AE75" s="907"/>
      <c r="AF75" s="958">
        <v>0</v>
      </c>
      <c r="AG75" s="957"/>
      <c r="AH75" s="957"/>
      <c r="AI75" s="957"/>
      <c r="AJ75" s="907"/>
      <c r="AK75" s="958">
        <v>816</v>
      </c>
      <c r="AL75" s="957"/>
      <c r="AM75" s="957"/>
      <c r="AN75" s="957"/>
      <c r="AO75" s="907"/>
      <c r="AP75" s="958" t="s">
        <v>578</v>
      </c>
      <c r="AQ75" s="957"/>
      <c r="AR75" s="957"/>
      <c r="AS75" s="957"/>
      <c r="AT75" s="907"/>
      <c r="AU75" s="958" t="s">
        <v>578</v>
      </c>
      <c r="AV75" s="957"/>
      <c r="AW75" s="957"/>
      <c r="AX75" s="957"/>
      <c r="AY75" s="907"/>
      <c r="AZ75" s="954"/>
      <c r="BA75" s="954"/>
      <c r="BB75" s="954"/>
      <c r="BC75" s="954"/>
      <c r="BD75" s="955"/>
      <c r="BE75" s="265"/>
      <c r="BF75" s="265"/>
      <c r="BG75" s="265"/>
      <c r="BH75" s="265"/>
      <c r="BI75" s="265"/>
      <c r="BJ75" s="265"/>
      <c r="BK75" s="265"/>
      <c r="BL75" s="265"/>
      <c r="BM75" s="265"/>
      <c r="BN75" s="265"/>
      <c r="BO75" s="265"/>
      <c r="BP75" s="265"/>
      <c r="BQ75" s="262">
        <v>69</v>
      </c>
      <c r="BR75" s="267"/>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6"/>
    </row>
    <row r="76" spans="1:131" s="247" customFormat="1" ht="26.25" customHeight="1" x14ac:dyDescent="0.15">
      <c r="A76" s="261">
        <v>9</v>
      </c>
      <c r="B76" s="950"/>
      <c r="C76" s="951"/>
      <c r="D76" s="951"/>
      <c r="E76" s="951"/>
      <c r="F76" s="951"/>
      <c r="G76" s="951"/>
      <c r="H76" s="951"/>
      <c r="I76" s="951"/>
      <c r="J76" s="951"/>
      <c r="K76" s="951"/>
      <c r="L76" s="951"/>
      <c r="M76" s="951"/>
      <c r="N76" s="951"/>
      <c r="O76" s="951"/>
      <c r="P76" s="952"/>
      <c r="Q76" s="956"/>
      <c r="R76" s="957"/>
      <c r="S76" s="957"/>
      <c r="T76" s="957"/>
      <c r="U76" s="907"/>
      <c r="V76" s="958"/>
      <c r="W76" s="957"/>
      <c r="X76" s="957"/>
      <c r="Y76" s="957"/>
      <c r="Z76" s="907"/>
      <c r="AA76" s="958"/>
      <c r="AB76" s="957"/>
      <c r="AC76" s="957"/>
      <c r="AD76" s="957"/>
      <c r="AE76" s="907"/>
      <c r="AF76" s="958"/>
      <c r="AG76" s="957"/>
      <c r="AH76" s="957"/>
      <c r="AI76" s="957"/>
      <c r="AJ76" s="907"/>
      <c r="AK76" s="958"/>
      <c r="AL76" s="957"/>
      <c r="AM76" s="957"/>
      <c r="AN76" s="957"/>
      <c r="AO76" s="907"/>
      <c r="AP76" s="958"/>
      <c r="AQ76" s="957"/>
      <c r="AR76" s="957"/>
      <c r="AS76" s="957"/>
      <c r="AT76" s="907"/>
      <c r="AU76" s="958"/>
      <c r="AV76" s="957"/>
      <c r="AW76" s="957"/>
      <c r="AX76" s="957"/>
      <c r="AY76" s="907"/>
      <c r="AZ76" s="954"/>
      <c r="BA76" s="954"/>
      <c r="BB76" s="954"/>
      <c r="BC76" s="954"/>
      <c r="BD76" s="955"/>
      <c r="BE76" s="265"/>
      <c r="BF76" s="265"/>
      <c r="BG76" s="265"/>
      <c r="BH76" s="265"/>
      <c r="BI76" s="265"/>
      <c r="BJ76" s="265"/>
      <c r="BK76" s="265"/>
      <c r="BL76" s="265"/>
      <c r="BM76" s="265"/>
      <c r="BN76" s="265"/>
      <c r="BO76" s="265"/>
      <c r="BP76" s="265"/>
      <c r="BQ76" s="262">
        <v>70</v>
      </c>
      <c r="BR76" s="267"/>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6"/>
    </row>
    <row r="77" spans="1:131" s="247" customFormat="1" ht="26.25" customHeight="1" x14ac:dyDescent="0.15">
      <c r="A77" s="261">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5"/>
      <c r="BF77" s="265"/>
      <c r="BG77" s="265"/>
      <c r="BH77" s="265"/>
      <c r="BI77" s="265"/>
      <c r="BJ77" s="265"/>
      <c r="BK77" s="265"/>
      <c r="BL77" s="265"/>
      <c r="BM77" s="265"/>
      <c r="BN77" s="265"/>
      <c r="BO77" s="265"/>
      <c r="BP77" s="265"/>
      <c r="BQ77" s="262">
        <v>71</v>
      </c>
      <c r="BR77" s="267"/>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6"/>
    </row>
    <row r="78" spans="1:131" s="247" customFormat="1" ht="26.25" customHeight="1" x14ac:dyDescent="0.15">
      <c r="A78" s="261">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5"/>
      <c r="BF78" s="265"/>
      <c r="BG78" s="265"/>
      <c r="BH78" s="265"/>
      <c r="BI78" s="265"/>
      <c r="BJ78" s="268"/>
      <c r="BK78" s="268"/>
      <c r="BL78" s="268"/>
      <c r="BM78" s="268"/>
      <c r="BN78" s="268"/>
      <c r="BO78" s="265"/>
      <c r="BP78" s="265"/>
      <c r="BQ78" s="262">
        <v>72</v>
      </c>
      <c r="BR78" s="267"/>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6"/>
    </row>
    <row r="79" spans="1:131" s="247" customFormat="1" ht="26.25" customHeight="1" x14ac:dyDescent="0.15">
      <c r="A79" s="261">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5"/>
      <c r="BF79" s="265"/>
      <c r="BG79" s="265"/>
      <c r="BH79" s="265"/>
      <c r="BI79" s="265"/>
      <c r="BJ79" s="268"/>
      <c r="BK79" s="268"/>
      <c r="BL79" s="268"/>
      <c r="BM79" s="268"/>
      <c r="BN79" s="268"/>
      <c r="BO79" s="265"/>
      <c r="BP79" s="265"/>
      <c r="BQ79" s="262">
        <v>73</v>
      </c>
      <c r="BR79" s="267"/>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6"/>
    </row>
    <row r="80" spans="1:131" s="247" customFormat="1" ht="26.25" customHeight="1" x14ac:dyDescent="0.15">
      <c r="A80" s="261">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5"/>
      <c r="BF80" s="265"/>
      <c r="BG80" s="265"/>
      <c r="BH80" s="265"/>
      <c r="BI80" s="265"/>
      <c r="BJ80" s="265"/>
      <c r="BK80" s="265"/>
      <c r="BL80" s="265"/>
      <c r="BM80" s="265"/>
      <c r="BN80" s="265"/>
      <c r="BO80" s="265"/>
      <c r="BP80" s="265"/>
      <c r="BQ80" s="262">
        <v>74</v>
      </c>
      <c r="BR80" s="267"/>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6"/>
    </row>
    <row r="81" spans="1:131" s="247" customFormat="1" ht="26.25" customHeight="1" x14ac:dyDescent="0.15">
      <c r="A81" s="261">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5"/>
      <c r="BF81" s="265"/>
      <c r="BG81" s="265"/>
      <c r="BH81" s="265"/>
      <c r="BI81" s="265"/>
      <c r="BJ81" s="265"/>
      <c r="BK81" s="265"/>
      <c r="BL81" s="265"/>
      <c r="BM81" s="265"/>
      <c r="BN81" s="265"/>
      <c r="BO81" s="265"/>
      <c r="BP81" s="265"/>
      <c r="BQ81" s="262">
        <v>75</v>
      </c>
      <c r="BR81" s="267"/>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6"/>
    </row>
    <row r="82" spans="1:131" s="247" customFormat="1" ht="26.25" customHeight="1" x14ac:dyDescent="0.15">
      <c r="A82" s="261">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5"/>
      <c r="BF82" s="265"/>
      <c r="BG82" s="265"/>
      <c r="BH82" s="265"/>
      <c r="BI82" s="265"/>
      <c r="BJ82" s="265"/>
      <c r="BK82" s="265"/>
      <c r="BL82" s="265"/>
      <c r="BM82" s="265"/>
      <c r="BN82" s="265"/>
      <c r="BO82" s="265"/>
      <c r="BP82" s="265"/>
      <c r="BQ82" s="262">
        <v>76</v>
      </c>
      <c r="BR82" s="267"/>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6"/>
    </row>
    <row r="83" spans="1:131" s="247" customFormat="1" ht="26.25" customHeight="1" x14ac:dyDescent="0.15">
      <c r="A83" s="261">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5"/>
      <c r="BF83" s="265"/>
      <c r="BG83" s="265"/>
      <c r="BH83" s="265"/>
      <c r="BI83" s="265"/>
      <c r="BJ83" s="265"/>
      <c r="BK83" s="265"/>
      <c r="BL83" s="265"/>
      <c r="BM83" s="265"/>
      <c r="BN83" s="265"/>
      <c r="BO83" s="265"/>
      <c r="BP83" s="265"/>
      <c r="BQ83" s="262">
        <v>77</v>
      </c>
      <c r="BR83" s="267"/>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6"/>
    </row>
    <row r="84" spans="1:131" s="247" customFormat="1" ht="26.25" customHeight="1" x14ac:dyDescent="0.15">
      <c r="A84" s="261">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5"/>
      <c r="BF84" s="265"/>
      <c r="BG84" s="265"/>
      <c r="BH84" s="265"/>
      <c r="BI84" s="265"/>
      <c r="BJ84" s="265"/>
      <c r="BK84" s="265"/>
      <c r="BL84" s="265"/>
      <c r="BM84" s="265"/>
      <c r="BN84" s="265"/>
      <c r="BO84" s="265"/>
      <c r="BP84" s="265"/>
      <c r="BQ84" s="262">
        <v>78</v>
      </c>
      <c r="BR84" s="267"/>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6"/>
    </row>
    <row r="85" spans="1:131" s="247" customFormat="1" ht="26.25" customHeight="1" x14ac:dyDescent="0.15">
      <c r="A85" s="261">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5"/>
      <c r="BF85" s="265"/>
      <c r="BG85" s="265"/>
      <c r="BH85" s="265"/>
      <c r="BI85" s="265"/>
      <c r="BJ85" s="265"/>
      <c r="BK85" s="265"/>
      <c r="BL85" s="265"/>
      <c r="BM85" s="265"/>
      <c r="BN85" s="265"/>
      <c r="BO85" s="265"/>
      <c r="BP85" s="265"/>
      <c r="BQ85" s="262">
        <v>79</v>
      </c>
      <c r="BR85" s="267"/>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6"/>
    </row>
    <row r="86" spans="1:131" s="247" customFormat="1" ht="26.25" customHeight="1" x14ac:dyDescent="0.15">
      <c r="A86" s="261">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5"/>
      <c r="BF86" s="265"/>
      <c r="BG86" s="265"/>
      <c r="BH86" s="265"/>
      <c r="BI86" s="265"/>
      <c r="BJ86" s="265"/>
      <c r="BK86" s="265"/>
      <c r="BL86" s="265"/>
      <c r="BM86" s="265"/>
      <c r="BN86" s="265"/>
      <c r="BO86" s="265"/>
      <c r="BP86" s="265"/>
      <c r="BQ86" s="262">
        <v>80</v>
      </c>
      <c r="BR86" s="267"/>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6"/>
    </row>
    <row r="87" spans="1:131" s="247" customFormat="1" ht="26.25" customHeight="1" x14ac:dyDescent="0.15">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6"/>
    </row>
    <row r="88" spans="1:131" s="247" customFormat="1" ht="26.25" customHeight="1" thickBot="1" x14ac:dyDescent="0.2">
      <c r="A88" s="264" t="s">
        <v>382</v>
      </c>
      <c r="B88" s="867" t="s">
        <v>412</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c r="AG88" s="919"/>
      <c r="AH88" s="919"/>
      <c r="AI88" s="919"/>
      <c r="AJ88" s="919"/>
      <c r="AK88" s="916"/>
      <c r="AL88" s="916"/>
      <c r="AM88" s="916"/>
      <c r="AN88" s="916"/>
      <c r="AO88" s="916"/>
      <c r="AP88" s="919"/>
      <c r="AQ88" s="919"/>
      <c r="AR88" s="919"/>
      <c r="AS88" s="919"/>
      <c r="AT88" s="919"/>
      <c r="AU88" s="919"/>
      <c r="AV88" s="919"/>
      <c r="AW88" s="919"/>
      <c r="AX88" s="919"/>
      <c r="AY88" s="919"/>
      <c r="AZ88" s="924"/>
      <c r="BA88" s="924"/>
      <c r="BB88" s="924"/>
      <c r="BC88" s="924"/>
      <c r="BD88" s="925"/>
      <c r="BE88" s="265"/>
      <c r="BF88" s="265"/>
      <c r="BG88" s="265"/>
      <c r="BH88" s="265"/>
      <c r="BI88" s="265"/>
      <c r="BJ88" s="265"/>
      <c r="BK88" s="265"/>
      <c r="BL88" s="265"/>
      <c r="BM88" s="265"/>
      <c r="BN88" s="265"/>
      <c r="BO88" s="265"/>
      <c r="BP88" s="265"/>
      <c r="BQ88" s="262">
        <v>82</v>
      </c>
      <c r="BR88" s="267"/>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67" t="s">
        <v>413</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v>584</v>
      </c>
      <c r="CS102" s="927"/>
      <c r="CT102" s="927"/>
      <c r="CU102" s="927"/>
      <c r="CV102" s="970"/>
      <c r="CW102" s="969">
        <v>54</v>
      </c>
      <c r="CX102" s="927"/>
      <c r="CY102" s="927"/>
      <c r="CZ102" s="927"/>
      <c r="DA102" s="970"/>
      <c r="DB102" s="969" t="s">
        <v>593</v>
      </c>
      <c r="DC102" s="927"/>
      <c r="DD102" s="927"/>
      <c r="DE102" s="927"/>
      <c r="DF102" s="970"/>
      <c r="DG102" s="969" t="s">
        <v>594</v>
      </c>
      <c r="DH102" s="927"/>
      <c r="DI102" s="927"/>
      <c r="DJ102" s="927"/>
      <c r="DK102" s="970"/>
      <c r="DL102" s="969" t="s">
        <v>590</v>
      </c>
      <c r="DM102" s="927"/>
      <c r="DN102" s="927"/>
      <c r="DO102" s="927"/>
      <c r="DP102" s="970"/>
      <c r="DQ102" s="969" t="s">
        <v>590</v>
      </c>
      <c r="DR102" s="927"/>
      <c r="DS102" s="927"/>
      <c r="DT102" s="927"/>
      <c r="DU102" s="970"/>
      <c r="DV102" s="993"/>
      <c r="DW102" s="994"/>
      <c r="DX102" s="994"/>
      <c r="DY102" s="994"/>
      <c r="DZ102" s="99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414</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415</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418</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419</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1" t="s">
        <v>420</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421</v>
      </c>
      <c r="AB109" s="972"/>
      <c r="AC109" s="972"/>
      <c r="AD109" s="972"/>
      <c r="AE109" s="973"/>
      <c r="AF109" s="971" t="s">
        <v>302</v>
      </c>
      <c r="AG109" s="972"/>
      <c r="AH109" s="972"/>
      <c r="AI109" s="972"/>
      <c r="AJ109" s="973"/>
      <c r="AK109" s="971" t="s">
        <v>301</v>
      </c>
      <c r="AL109" s="972"/>
      <c r="AM109" s="972"/>
      <c r="AN109" s="972"/>
      <c r="AO109" s="973"/>
      <c r="AP109" s="971" t="s">
        <v>422</v>
      </c>
      <c r="AQ109" s="972"/>
      <c r="AR109" s="972"/>
      <c r="AS109" s="972"/>
      <c r="AT109" s="974"/>
      <c r="AU109" s="991" t="s">
        <v>420</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421</v>
      </c>
      <c r="BR109" s="972"/>
      <c r="BS109" s="972"/>
      <c r="BT109" s="972"/>
      <c r="BU109" s="973"/>
      <c r="BV109" s="971" t="s">
        <v>302</v>
      </c>
      <c r="BW109" s="972"/>
      <c r="BX109" s="972"/>
      <c r="BY109" s="972"/>
      <c r="BZ109" s="973"/>
      <c r="CA109" s="971" t="s">
        <v>301</v>
      </c>
      <c r="CB109" s="972"/>
      <c r="CC109" s="972"/>
      <c r="CD109" s="972"/>
      <c r="CE109" s="973"/>
      <c r="CF109" s="992" t="s">
        <v>422</v>
      </c>
      <c r="CG109" s="992"/>
      <c r="CH109" s="992"/>
      <c r="CI109" s="992"/>
      <c r="CJ109" s="992"/>
      <c r="CK109" s="971" t="s">
        <v>423</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421</v>
      </c>
      <c r="DH109" s="972"/>
      <c r="DI109" s="972"/>
      <c r="DJ109" s="972"/>
      <c r="DK109" s="973"/>
      <c r="DL109" s="971" t="s">
        <v>302</v>
      </c>
      <c r="DM109" s="972"/>
      <c r="DN109" s="972"/>
      <c r="DO109" s="972"/>
      <c r="DP109" s="973"/>
      <c r="DQ109" s="971" t="s">
        <v>301</v>
      </c>
      <c r="DR109" s="972"/>
      <c r="DS109" s="972"/>
      <c r="DT109" s="972"/>
      <c r="DU109" s="973"/>
      <c r="DV109" s="971" t="s">
        <v>422</v>
      </c>
      <c r="DW109" s="972"/>
      <c r="DX109" s="972"/>
      <c r="DY109" s="972"/>
      <c r="DZ109" s="974"/>
    </row>
    <row r="110" spans="1:131" s="246" customFormat="1" ht="26.25" customHeight="1" x14ac:dyDescent="0.15">
      <c r="A110" s="975" t="s">
        <v>424</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5750631</v>
      </c>
      <c r="AB110" s="979"/>
      <c r="AC110" s="979"/>
      <c r="AD110" s="979"/>
      <c r="AE110" s="980"/>
      <c r="AF110" s="981">
        <v>5623068</v>
      </c>
      <c r="AG110" s="979"/>
      <c r="AH110" s="979"/>
      <c r="AI110" s="979"/>
      <c r="AJ110" s="980"/>
      <c r="AK110" s="981">
        <v>5452225</v>
      </c>
      <c r="AL110" s="979"/>
      <c r="AM110" s="979"/>
      <c r="AN110" s="979"/>
      <c r="AO110" s="980"/>
      <c r="AP110" s="982">
        <v>23.8</v>
      </c>
      <c r="AQ110" s="983"/>
      <c r="AR110" s="983"/>
      <c r="AS110" s="983"/>
      <c r="AT110" s="984"/>
      <c r="AU110" s="985" t="s">
        <v>67</v>
      </c>
      <c r="AV110" s="986"/>
      <c r="AW110" s="986"/>
      <c r="AX110" s="986"/>
      <c r="AY110" s="986"/>
      <c r="AZ110" s="1027" t="s">
        <v>425</v>
      </c>
      <c r="BA110" s="976"/>
      <c r="BB110" s="976"/>
      <c r="BC110" s="976"/>
      <c r="BD110" s="976"/>
      <c r="BE110" s="976"/>
      <c r="BF110" s="976"/>
      <c r="BG110" s="976"/>
      <c r="BH110" s="976"/>
      <c r="BI110" s="976"/>
      <c r="BJ110" s="976"/>
      <c r="BK110" s="976"/>
      <c r="BL110" s="976"/>
      <c r="BM110" s="976"/>
      <c r="BN110" s="976"/>
      <c r="BO110" s="976"/>
      <c r="BP110" s="977"/>
      <c r="BQ110" s="1013">
        <v>54791925</v>
      </c>
      <c r="BR110" s="1014"/>
      <c r="BS110" s="1014"/>
      <c r="BT110" s="1014"/>
      <c r="BU110" s="1014"/>
      <c r="BV110" s="1014">
        <v>55167585</v>
      </c>
      <c r="BW110" s="1014"/>
      <c r="BX110" s="1014"/>
      <c r="BY110" s="1014"/>
      <c r="BZ110" s="1014"/>
      <c r="CA110" s="1014">
        <v>55319036</v>
      </c>
      <c r="CB110" s="1014"/>
      <c r="CC110" s="1014"/>
      <c r="CD110" s="1014"/>
      <c r="CE110" s="1014"/>
      <c r="CF110" s="1028">
        <v>241.3</v>
      </c>
      <c r="CG110" s="1029"/>
      <c r="CH110" s="1029"/>
      <c r="CI110" s="1029"/>
      <c r="CJ110" s="1029"/>
      <c r="CK110" s="1030" t="s">
        <v>426</v>
      </c>
      <c r="CL110" s="1031"/>
      <c r="CM110" s="1010" t="s">
        <v>427</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124</v>
      </c>
      <c r="DH110" s="1014"/>
      <c r="DI110" s="1014"/>
      <c r="DJ110" s="1014"/>
      <c r="DK110" s="1014"/>
      <c r="DL110" s="1014" t="s">
        <v>124</v>
      </c>
      <c r="DM110" s="1014"/>
      <c r="DN110" s="1014"/>
      <c r="DO110" s="1014"/>
      <c r="DP110" s="1014"/>
      <c r="DQ110" s="1014" t="s">
        <v>124</v>
      </c>
      <c r="DR110" s="1014"/>
      <c r="DS110" s="1014"/>
      <c r="DT110" s="1014"/>
      <c r="DU110" s="1014"/>
      <c r="DV110" s="1015" t="s">
        <v>124</v>
      </c>
      <c r="DW110" s="1015"/>
      <c r="DX110" s="1015"/>
      <c r="DY110" s="1015"/>
      <c r="DZ110" s="1016"/>
    </row>
    <row r="111" spans="1:131" s="246" customFormat="1" ht="26.25" customHeight="1" x14ac:dyDescent="0.15">
      <c r="A111" s="1017" t="s">
        <v>428</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124</v>
      </c>
      <c r="AB111" s="1021"/>
      <c r="AC111" s="1021"/>
      <c r="AD111" s="1021"/>
      <c r="AE111" s="1022"/>
      <c r="AF111" s="1023" t="s">
        <v>124</v>
      </c>
      <c r="AG111" s="1021"/>
      <c r="AH111" s="1021"/>
      <c r="AI111" s="1021"/>
      <c r="AJ111" s="1022"/>
      <c r="AK111" s="1023" t="s">
        <v>124</v>
      </c>
      <c r="AL111" s="1021"/>
      <c r="AM111" s="1021"/>
      <c r="AN111" s="1021"/>
      <c r="AO111" s="1022"/>
      <c r="AP111" s="1024" t="s">
        <v>124</v>
      </c>
      <c r="AQ111" s="1025"/>
      <c r="AR111" s="1025"/>
      <c r="AS111" s="1025"/>
      <c r="AT111" s="1026"/>
      <c r="AU111" s="987"/>
      <c r="AV111" s="988"/>
      <c r="AW111" s="988"/>
      <c r="AX111" s="988"/>
      <c r="AY111" s="988"/>
      <c r="AZ111" s="1036" t="s">
        <v>429</v>
      </c>
      <c r="BA111" s="1037"/>
      <c r="BB111" s="1037"/>
      <c r="BC111" s="1037"/>
      <c r="BD111" s="1037"/>
      <c r="BE111" s="1037"/>
      <c r="BF111" s="1037"/>
      <c r="BG111" s="1037"/>
      <c r="BH111" s="1037"/>
      <c r="BI111" s="1037"/>
      <c r="BJ111" s="1037"/>
      <c r="BK111" s="1037"/>
      <c r="BL111" s="1037"/>
      <c r="BM111" s="1037"/>
      <c r="BN111" s="1037"/>
      <c r="BO111" s="1037"/>
      <c r="BP111" s="1038"/>
      <c r="BQ111" s="1006">
        <v>195699</v>
      </c>
      <c r="BR111" s="1007"/>
      <c r="BS111" s="1007"/>
      <c r="BT111" s="1007"/>
      <c r="BU111" s="1007"/>
      <c r="BV111" s="1007">
        <v>142029</v>
      </c>
      <c r="BW111" s="1007"/>
      <c r="BX111" s="1007"/>
      <c r="BY111" s="1007"/>
      <c r="BZ111" s="1007"/>
      <c r="CA111" s="1007">
        <v>92523</v>
      </c>
      <c r="CB111" s="1007"/>
      <c r="CC111" s="1007"/>
      <c r="CD111" s="1007"/>
      <c r="CE111" s="1007"/>
      <c r="CF111" s="1001">
        <v>0.4</v>
      </c>
      <c r="CG111" s="1002"/>
      <c r="CH111" s="1002"/>
      <c r="CI111" s="1002"/>
      <c r="CJ111" s="1002"/>
      <c r="CK111" s="1032"/>
      <c r="CL111" s="1033"/>
      <c r="CM111" s="1003" t="s">
        <v>430</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124</v>
      </c>
      <c r="DH111" s="1007"/>
      <c r="DI111" s="1007"/>
      <c r="DJ111" s="1007"/>
      <c r="DK111" s="1007"/>
      <c r="DL111" s="1007" t="s">
        <v>431</v>
      </c>
      <c r="DM111" s="1007"/>
      <c r="DN111" s="1007"/>
      <c r="DO111" s="1007"/>
      <c r="DP111" s="1007"/>
      <c r="DQ111" s="1007" t="s">
        <v>124</v>
      </c>
      <c r="DR111" s="1007"/>
      <c r="DS111" s="1007"/>
      <c r="DT111" s="1007"/>
      <c r="DU111" s="1007"/>
      <c r="DV111" s="1008" t="s">
        <v>124</v>
      </c>
      <c r="DW111" s="1008"/>
      <c r="DX111" s="1008"/>
      <c r="DY111" s="1008"/>
      <c r="DZ111" s="1009"/>
    </row>
    <row r="112" spans="1:131" s="246" customFormat="1" ht="26.25" customHeight="1" x14ac:dyDescent="0.15">
      <c r="A112" s="1039" t="s">
        <v>432</v>
      </c>
      <c r="B112" s="1040"/>
      <c r="C112" s="1037" t="s">
        <v>433</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124</v>
      </c>
      <c r="AB112" s="1046"/>
      <c r="AC112" s="1046"/>
      <c r="AD112" s="1046"/>
      <c r="AE112" s="1047"/>
      <c r="AF112" s="1048" t="s">
        <v>124</v>
      </c>
      <c r="AG112" s="1046"/>
      <c r="AH112" s="1046"/>
      <c r="AI112" s="1046"/>
      <c r="AJ112" s="1047"/>
      <c r="AK112" s="1048" t="s">
        <v>124</v>
      </c>
      <c r="AL112" s="1046"/>
      <c r="AM112" s="1046"/>
      <c r="AN112" s="1046"/>
      <c r="AO112" s="1047"/>
      <c r="AP112" s="1049" t="s">
        <v>124</v>
      </c>
      <c r="AQ112" s="1050"/>
      <c r="AR112" s="1050"/>
      <c r="AS112" s="1050"/>
      <c r="AT112" s="1051"/>
      <c r="AU112" s="987"/>
      <c r="AV112" s="988"/>
      <c r="AW112" s="988"/>
      <c r="AX112" s="988"/>
      <c r="AY112" s="988"/>
      <c r="AZ112" s="1036" t="s">
        <v>434</v>
      </c>
      <c r="BA112" s="1037"/>
      <c r="BB112" s="1037"/>
      <c r="BC112" s="1037"/>
      <c r="BD112" s="1037"/>
      <c r="BE112" s="1037"/>
      <c r="BF112" s="1037"/>
      <c r="BG112" s="1037"/>
      <c r="BH112" s="1037"/>
      <c r="BI112" s="1037"/>
      <c r="BJ112" s="1037"/>
      <c r="BK112" s="1037"/>
      <c r="BL112" s="1037"/>
      <c r="BM112" s="1037"/>
      <c r="BN112" s="1037"/>
      <c r="BO112" s="1037"/>
      <c r="BP112" s="1038"/>
      <c r="BQ112" s="1006">
        <v>36272830</v>
      </c>
      <c r="BR112" s="1007"/>
      <c r="BS112" s="1007"/>
      <c r="BT112" s="1007"/>
      <c r="BU112" s="1007"/>
      <c r="BV112" s="1007">
        <v>36460781</v>
      </c>
      <c r="BW112" s="1007"/>
      <c r="BX112" s="1007"/>
      <c r="BY112" s="1007"/>
      <c r="BZ112" s="1007"/>
      <c r="CA112" s="1007">
        <v>34876184</v>
      </c>
      <c r="CB112" s="1007"/>
      <c r="CC112" s="1007"/>
      <c r="CD112" s="1007"/>
      <c r="CE112" s="1007"/>
      <c r="CF112" s="1001">
        <v>152.1</v>
      </c>
      <c r="CG112" s="1002"/>
      <c r="CH112" s="1002"/>
      <c r="CI112" s="1002"/>
      <c r="CJ112" s="1002"/>
      <c r="CK112" s="1032"/>
      <c r="CL112" s="1033"/>
      <c r="CM112" s="1003" t="s">
        <v>435</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124</v>
      </c>
      <c r="DH112" s="1007"/>
      <c r="DI112" s="1007"/>
      <c r="DJ112" s="1007"/>
      <c r="DK112" s="1007"/>
      <c r="DL112" s="1007" t="s">
        <v>124</v>
      </c>
      <c r="DM112" s="1007"/>
      <c r="DN112" s="1007"/>
      <c r="DO112" s="1007"/>
      <c r="DP112" s="1007"/>
      <c r="DQ112" s="1007" t="s">
        <v>124</v>
      </c>
      <c r="DR112" s="1007"/>
      <c r="DS112" s="1007"/>
      <c r="DT112" s="1007"/>
      <c r="DU112" s="1007"/>
      <c r="DV112" s="1008" t="s">
        <v>124</v>
      </c>
      <c r="DW112" s="1008"/>
      <c r="DX112" s="1008"/>
      <c r="DY112" s="1008"/>
      <c r="DZ112" s="1009"/>
    </row>
    <row r="113" spans="1:130" s="246" customFormat="1" ht="26.25" customHeight="1" x14ac:dyDescent="0.15">
      <c r="A113" s="1041"/>
      <c r="B113" s="1042"/>
      <c r="C113" s="1037" t="s">
        <v>436</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1882407</v>
      </c>
      <c r="AB113" s="1021"/>
      <c r="AC113" s="1021"/>
      <c r="AD113" s="1021"/>
      <c r="AE113" s="1022"/>
      <c r="AF113" s="1023">
        <v>1986932</v>
      </c>
      <c r="AG113" s="1021"/>
      <c r="AH113" s="1021"/>
      <c r="AI113" s="1021"/>
      <c r="AJ113" s="1022"/>
      <c r="AK113" s="1023">
        <v>1912937</v>
      </c>
      <c r="AL113" s="1021"/>
      <c r="AM113" s="1021"/>
      <c r="AN113" s="1021"/>
      <c r="AO113" s="1022"/>
      <c r="AP113" s="1024">
        <v>8.3000000000000007</v>
      </c>
      <c r="AQ113" s="1025"/>
      <c r="AR113" s="1025"/>
      <c r="AS113" s="1025"/>
      <c r="AT113" s="1026"/>
      <c r="AU113" s="987"/>
      <c r="AV113" s="988"/>
      <c r="AW113" s="988"/>
      <c r="AX113" s="988"/>
      <c r="AY113" s="988"/>
      <c r="AZ113" s="1036" t="s">
        <v>437</v>
      </c>
      <c r="BA113" s="1037"/>
      <c r="BB113" s="1037"/>
      <c r="BC113" s="1037"/>
      <c r="BD113" s="1037"/>
      <c r="BE113" s="1037"/>
      <c r="BF113" s="1037"/>
      <c r="BG113" s="1037"/>
      <c r="BH113" s="1037"/>
      <c r="BI113" s="1037"/>
      <c r="BJ113" s="1037"/>
      <c r="BK113" s="1037"/>
      <c r="BL113" s="1037"/>
      <c r="BM113" s="1037"/>
      <c r="BN113" s="1037"/>
      <c r="BO113" s="1037"/>
      <c r="BP113" s="1038"/>
      <c r="BQ113" s="1006">
        <v>1612865</v>
      </c>
      <c r="BR113" s="1007"/>
      <c r="BS113" s="1007"/>
      <c r="BT113" s="1007"/>
      <c r="BU113" s="1007"/>
      <c r="BV113" s="1007">
        <v>627699</v>
      </c>
      <c r="BW113" s="1007"/>
      <c r="BX113" s="1007"/>
      <c r="BY113" s="1007"/>
      <c r="BZ113" s="1007"/>
      <c r="CA113" s="1007">
        <v>992204</v>
      </c>
      <c r="CB113" s="1007"/>
      <c r="CC113" s="1007"/>
      <c r="CD113" s="1007"/>
      <c r="CE113" s="1007"/>
      <c r="CF113" s="1001">
        <v>4.3</v>
      </c>
      <c r="CG113" s="1002"/>
      <c r="CH113" s="1002"/>
      <c r="CI113" s="1002"/>
      <c r="CJ113" s="1002"/>
      <c r="CK113" s="1032"/>
      <c r="CL113" s="1033"/>
      <c r="CM113" s="1003" t="s">
        <v>438</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124</v>
      </c>
      <c r="DH113" s="1046"/>
      <c r="DI113" s="1046"/>
      <c r="DJ113" s="1046"/>
      <c r="DK113" s="1047"/>
      <c r="DL113" s="1048" t="s">
        <v>124</v>
      </c>
      <c r="DM113" s="1046"/>
      <c r="DN113" s="1046"/>
      <c r="DO113" s="1046"/>
      <c r="DP113" s="1047"/>
      <c r="DQ113" s="1048" t="s">
        <v>431</v>
      </c>
      <c r="DR113" s="1046"/>
      <c r="DS113" s="1046"/>
      <c r="DT113" s="1046"/>
      <c r="DU113" s="1047"/>
      <c r="DV113" s="1049" t="s">
        <v>124</v>
      </c>
      <c r="DW113" s="1050"/>
      <c r="DX113" s="1050"/>
      <c r="DY113" s="1050"/>
      <c r="DZ113" s="1051"/>
    </row>
    <row r="114" spans="1:130" s="246" customFormat="1" ht="26.25" customHeight="1" x14ac:dyDescent="0.15">
      <c r="A114" s="1041"/>
      <c r="B114" s="1042"/>
      <c r="C114" s="1037" t="s">
        <v>439</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39022</v>
      </c>
      <c r="AB114" s="1046"/>
      <c r="AC114" s="1046"/>
      <c r="AD114" s="1046"/>
      <c r="AE114" s="1047"/>
      <c r="AF114" s="1048">
        <v>29375</v>
      </c>
      <c r="AG114" s="1046"/>
      <c r="AH114" s="1046"/>
      <c r="AI114" s="1046"/>
      <c r="AJ114" s="1047"/>
      <c r="AK114" s="1048">
        <v>48830</v>
      </c>
      <c r="AL114" s="1046"/>
      <c r="AM114" s="1046"/>
      <c r="AN114" s="1046"/>
      <c r="AO114" s="1047"/>
      <c r="AP114" s="1049">
        <v>0.2</v>
      </c>
      <c r="AQ114" s="1050"/>
      <c r="AR114" s="1050"/>
      <c r="AS114" s="1050"/>
      <c r="AT114" s="1051"/>
      <c r="AU114" s="987"/>
      <c r="AV114" s="988"/>
      <c r="AW114" s="988"/>
      <c r="AX114" s="988"/>
      <c r="AY114" s="988"/>
      <c r="AZ114" s="1036" t="s">
        <v>440</v>
      </c>
      <c r="BA114" s="1037"/>
      <c r="BB114" s="1037"/>
      <c r="BC114" s="1037"/>
      <c r="BD114" s="1037"/>
      <c r="BE114" s="1037"/>
      <c r="BF114" s="1037"/>
      <c r="BG114" s="1037"/>
      <c r="BH114" s="1037"/>
      <c r="BI114" s="1037"/>
      <c r="BJ114" s="1037"/>
      <c r="BK114" s="1037"/>
      <c r="BL114" s="1037"/>
      <c r="BM114" s="1037"/>
      <c r="BN114" s="1037"/>
      <c r="BO114" s="1037"/>
      <c r="BP114" s="1038"/>
      <c r="BQ114" s="1006">
        <v>6955269</v>
      </c>
      <c r="BR114" s="1007"/>
      <c r="BS114" s="1007"/>
      <c r="BT114" s="1007"/>
      <c r="BU114" s="1007"/>
      <c r="BV114" s="1007">
        <v>7033807</v>
      </c>
      <c r="BW114" s="1007"/>
      <c r="BX114" s="1007"/>
      <c r="BY114" s="1007"/>
      <c r="BZ114" s="1007"/>
      <c r="CA114" s="1007">
        <v>6531044</v>
      </c>
      <c r="CB114" s="1007"/>
      <c r="CC114" s="1007"/>
      <c r="CD114" s="1007"/>
      <c r="CE114" s="1007"/>
      <c r="CF114" s="1001">
        <v>28.5</v>
      </c>
      <c r="CG114" s="1002"/>
      <c r="CH114" s="1002"/>
      <c r="CI114" s="1002"/>
      <c r="CJ114" s="1002"/>
      <c r="CK114" s="1032"/>
      <c r="CL114" s="1033"/>
      <c r="CM114" s="1003" t="s">
        <v>441</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124</v>
      </c>
      <c r="DH114" s="1046"/>
      <c r="DI114" s="1046"/>
      <c r="DJ114" s="1046"/>
      <c r="DK114" s="1047"/>
      <c r="DL114" s="1048" t="s">
        <v>124</v>
      </c>
      <c r="DM114" s="1046"/>
      <c r="DN114" s="1046"/>
      <c r="DO114" s="1046"/>
      <c r="DP114" s="1047"/>
      <c r="DQ114" s="1048" t="s">
        <v>124</v>
      </c>
      <c r="DR114" s="1046"/>
      <c r="DS114" s="1046"/>
      <c r="DT114" s="1046"/>
      <c r="DU114" s="1047"/>
      <c r="DV114" s="1049" t="s">
        <v>124</v>
      </c>
      <c r="DW114" s="1050"/>
      <c r="DX114" s="1050"/>
      <c r="DY114" s="1050"/>
      <c r="DZ114" s="1051"/>
    </row>
    <row r="115" spans="1:130" s="246" customFormat="1" ht="26.25" customHeight="1" x14ac:dyDescent="0.15">
      <c r="A115" s="1041"/>
      <c r="B115" s="1042"/>
      <c r="C115" s="1037" t="s">
        <v>442</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78548</v>
      </c>
      <c r="AB115" s="1021"/>
      <c r="AC115" s="1021"/>
      <c r="AD115" s="1021"/>
      <c r="AE115" s="1022"/>
      <c r="AF115" s="1023">
        <v>60773</v>
      </c>
      <c r="AG115" s="1021"/>
      <c r="AH115" s="1021"/>
      <c r="AI115" s="1021"/>
      <c r="AJ115" s="1022"/>
      <c r="AK115" s="1023">
        <v>55104</v>
      </c>
      <c r="AL115" s="1021"/>
      <c r="AM115" s="1021"/>
      <c r="AN115" s="1021"/>
      <c r="AO115" s="1022"/>
      <c r="AP115" s="1024">
        <v>0.2</v>
      </c>
      <c r="AQ115" s="1025"/>
      <c r="AR115" s="1025"/>
      <c r="AS115" s="1025"/>
      <c r="AT115" s="1026"/>
      <c r="AU115" s="987"/>
      <c r="AV115" s="988"/>
      <c r="AW115" s="988"/>
      <c r="AX115" s="988"/>
      <c r="AY115" s="988"/>
      <c r="AZ115" s="1036" t="s">
        <v>443</v>
      </c>
      <c r="BA115" s="1037"/>
      <c r="BB115" s="1037"/>
      <c r="BC115" s="1037"/>
      <c r="BD115" s="1037"/>
      <c r="BE115" s="1037"/>
      <c r="BF115" s="1037"/>
      <c r="BG115" s="1037"/>
      <c r="BH115" s="1037"/>
      <c r="BI115" s="1037"/>
      <c r="BJ115" s="1037"/>
      <c r="BK115" s="1037"/>
      <c r="BL115" s="1037"/>
      <c r="BM115" s="1037"/>
      <c r="BN115" s="1037"/>
      <c r="BO115" s="1037"/>
      <c r="BP115" s="1038"/>
      <c r="BQ115" s="1006" t="s">
        <v>124</v>
      </c>
      <c r="BR115" s="1007"/>
      <c r="BS115" s="1007"/>
      <c r="BT115" s="1007"/>
      <c r="BU115" s="1007"/>
      <c r="BV115" s="1007" t="s">
        <v>124</v>
      </c>
      <c r="BW115" s="1007"/>
      <c r="BX115" s="1007"/>
      <c r="BY115" s="1007"/>
      <c r="BZ115" s="1007"/>
      <c r="CA115" s="1007" t="s">
        <v>124</v>
      </c>
      <c r="CB115" s="1007"/>
      <c r="CC115" s="1007"/>
      <c r="CD115" s="1007"/>
      <c r="CE115" s="1007"/>
      <c r="CF115" s="1001" t="s">
        <v>124</v>
      </c>
      <c r="CG115" s="1002"/>
      <c r="CH115" s="1002"/>
      <c r="CI115" s="1002"/>
      <c r="CJ115" s="1002"/>
      <c r="CK115" s="1032"/>
      <c r="CL115" s="1033"/>
      <c r="CM115" s="1036" t="s">
        <v>444</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124</v>
      </c>
      <c r="DH115" s="1046"/>
      <c r="DI115" s="1046"/>
      <c r="DJ115" s="1046"/>
      <c r="DK115" s="1047"/>
      <c r="DL115" s="1048" t="s">
        <v>124</v>
      </c>
      <c r="DM115" s="1046"/>
      <c r="DN115" s="1046"/>
      <c r="DO115" s="1046"/>
      <c r="DP115" s="1047"/>
      <c r="DQ115" s="1048" t="s">
        <v>124</v>
      </c>
      <c r="DR115" s="1046"/>
      <c r="DS115" s="1046"/>
      <c r="DT115" s="1046"/>
      <c r="DU115" s="1047"/>
      <c r="DV115" s="1049" t="s">
        <v>124</v>
      </c>
      <c r="DW115" s="1050"/>
      <c r="DX115" s="1050"/>
      <c r="DY115" s="1050"/>
      <c r="DZ115" s="1051"/>
    </row>
    <row r="116" spans="1:130" s="246" customFormat="1" ht="26.25" customHeight="1" x14ac:dyDescent="0.15">
      <c r="A116" s="1043"/>
      <c r="B116" s="1044"/>
      <c r="C116" s="1052" t="s">
        <v>445</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v>86</v>
      </c>
      <c r="AB116" s="1046"/>
      <c r="AC116" s="1046"/>
      <c r="AD116" s="1046"/>
      <c r="AE116" s="1047"/>
      <c r="AF116" s="1048" t="s">
        <v>124</v>
      </c>
      <c r="AG116" s="1046"/>
      <c r="AH116" s="1046"/>
      <c r="AI116" s="1046"/>
      <c r="AJ116" s="1047"/>
      <c r="AK116" s="1048" t="s">
        <v>124</v>
      </c>
      <c r="AL116" s="1046"/>
      <c r="AM116" s="1046"/>
      <c r="AN116" s="1046"/>
      <c r="AO116" s="1047"/>
      <c r="AP116" s="1049" t="s">
        <v>124</v>
      </c>
      <c r="AQ116" s="1050"/>
      <c r="AR116" s="1050"/>
      <c r="AS116" s="1050"/>
      <c r="AT116" s="1051"/>
      <c r="AU116" s="987"/>
      <c r="AV116" s="988"/>
      <c r="AW116" s="988"/>
      <c r="AX116" s="988"/>
      <c r="AY116" s="988"/>
      <c r="AZ116" s="1054" t="s">
        <v>446</v>
      </c>
      <c r="BA116" s="1055"/>
      <c r="BB116" s="1055"/>
      <c r="BC116" s="1055"/>
      <c r="BD116" s="1055"/>
      <c r="BE116" s="1055"/>
      <c r="BF116" s="1055"/>
      <c r="BG116" s="1055"/>
      <c r="BH116" s="1055"/>
      <c r="BI116" s="1055"/>
      <c r="BJ116" s="1055"/>
      <c r="BK116" s="1055"/>
      <c r="BL116" s="1055"/>
      <c r="BM116" s="1055"/>
      <c r="BN116" s="1055"/>
      <c r="BO116" s="1055"/>
      <c r="BP116" s="1056"/>
      <c r="BQ116" s="1006" t="s">
        <v>124</v>
      </c>
      <c r="BR116" s="1007"/>
      <c r="BS116" s="1007"/>
      <c r="BT116" s="1007"/>
      <c r="BU116" s="1007"/>
      <c r="BV116" s="1007" t="s">
        <v>124</v>
      </c>
      <c r="BW116" s="1007"/>
      <c r="BX116" s="1007"/>
      <c r="BY116" s="1007"/>
      <c r="BZ116" s="1007"/>
      <c r="CA116" s="1007" t="s">
        <v>124</v>
      </c>
      <c r="CB116" s="1007"/>
      <c r="CC116" s="1007"/>
      <c r="CD116" s="1007"/>
      <c r="CE116" s="1007"/>
      <c r="CF116" s="1001" t="s">
        <v>124</v>
      </c>
      <c r="CG116" s="1002"/>
      <c r="CH116" s="1002"/>
      <c r="CI116" s="1002"/>
      <c r="CJ116" s="1002"/>
      <c r="CK116" s="1032"/>
      <c r="CL116" s="1033"/>
      <c r="CM116" s="1003" t="s">
        <v>447</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191729</v>
      </c>
      <c r="DH116" s="1046"/>
      <c r="DI116" s="1046"/>
      <c r="DJ116" s="1046"/>
      <c r="DK116" s="1047"/>
      <c r="DL116" s="1048">
        <v>140200</v>
      </c>
      <c r="DM116" s="1046"/>
      <c r="DN116" s="1046"/>
      <c r="DO116" s="1046"/>
      <c r="DP116" s="1047"/>
      <c r="DQ116" s="1048">
        <v>91894</v>
      </c>
      <c r="DR116" s="1046"/>
      <c r="DS116" s="1046"/>
      <c r="DT116" s="1046"/>
      <c r="DU116" s="1047"/>
      <c r="DV116" s="1049">
        <v>0.4</v>
      </c>
      <c r="DW116" s="1050"/>
      <c r="DX116" s="1050"/>
      <c r="DY116" s="1050"/>
      <c r="DZ116" s="1051"/>
    </row>
    <row r="117" spans="1:130" s="246" customFormat="1" ht="26.25" customHeight="1" x14ac:dyDescent="0.15">
      <c r="A117" s="991" t="s">
        <v>183</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448</v>
      </c>
      <c r="Z117" s="973"/>
      <c r="AA117" s="1063">
        <v>7750694</v>
      </c>
      <c r="AB117" s="1064"/>
      <c r="AC117" s="1064"/>
      <c r="AD117" s="1064"/>
      <c r="AE117" s="1065"/>
      <c r="AF117" s="1066">
        <v>7700148</v>
      </c>
      <c r="AG117" s="1064"/>
      <c r="AH117" s="1064"/>
      <c r="AI117" s="1064"/>
      <c r="AJ117" s="1065"/>
      <c r="AK117" s="1066">
        <v>7469096</v>
      </c>
      <c r="AL117" s="1064"/>
      <c r="AM117" s="1064"/>
      <c r="AN117" s="1064"/>
      <c r="AO117" s="1065"/>
      <c r="AP117" s="1067"/>
      <c r="AQ117" s="1068"/>
      <c r="AR117" s="1068"/>
      <c r="AS117" s="1068"/>
      <c r="AT117" s="1069"/>
      <c r="AU117" s="987"/>
      <c r="AV117" s="988"/>
      <c r="AW117" s="988"/>
      <c r="AX117" s="988"/>
      <c r="AY117" s="988"/>
      <c r="AZ117" s="1054" t="s">
        <v>449</v>
      </c>
      <c r="BA117" s="1055"/>
      <c r="BB117" s="1055"/>
      <c r="BC117" s="1055"/>
      <c r="BD117" s="1055"/>
      <c r="BE117" s="1055"/>
      <c r="BF117" s="1055"/>
      <c r="BG117" s="1055"/>
      <c r="BH117" s="1055"/>
      <c r="BI117" s="1055"/>
      <c r="BJ117" s="1055"/>
      <c r="BK117" s="1055"/>
      <c r="BL117" s="1055"/>
      <c r="BM117" s="1055"/>
      <c r="BN117" s="1055"/>
      <c r="BO117" s="1055"/>
      <c r="BP117" s="1056"/>
      <c r="BQ117" s="1006" t="s">
        <v>124</v>
      </c>
      <c r="BR117" s="1007"/>
      <c r="BS117" s="1007"/>
      <c r="BT117" s="1007"/>
      <c r="BU117" s="1007"/>
      <c r="BV117" s="1007" t="s">
        <v>124</v>
      </c>
      <c r="BW117" s="1007"/>
      <c r="BX117" s="1007"/>
      <c r="BY117" s="1007"/>
      <c r="BZ117" s="1007"/>
      <c r="CA117" s="1007" t="s">
        <v>124</v>
      </c>
      <c r="CB117" s="1007"/>
      <c r="CC117" s="1007"/>
      <c r="CD117" s="1007"/>
      <c r="CE117" s="1007"/>
      <c r="CF117" s="1001" t="s">
        <v>124</v>
      </c>
      <c r="CG117" s="1002"/>
      <c r="CH117" s="1002"/>
      <c r="CI117" s="1002"/>
      <c r="CJ117" s="1002"/>
      <c r="CK117" s="1032"/>
      <c r="CL117" s="1033"/>
      <c r="CM117" s="1003" t="s">
        <v>450</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124</v>
      </c>
      <c r="DH117" s="1046"/>
      <c r="DI117" s="1046"/>
      <c r="DJ117" s="1046"/>
      <c r="DK117" s="1047"/>
      <c r="DL117" s="1048" t="s">
        <v>124</v>
      </c>
      <c r="DM117" s="1046"/>
      <c r="DN117" s="1046"/>
      <c r="DO117" s="1046"/>
      <c r="DP117" s="1047"/>
      <c r="DQ117" s="1048" t="s">
        <v>124</v>
      </c>
      <c r="DR117" s="1046"/>
      <c r="DS117" s="1046"/>
      <c r="DT117" s="1046"/>
      <c r="DU117" s="1047"/>
      <c r="DV117" s="1049" t="s">
        <v>124</v>
      </c>
      <c r="DW117" s="1050"/>
      <c r="DX117" s="1050"/>
      <c r="DY117" s="1050"/>
      <c r="DZ117" s="1051"/>
    </row>
    <row r="118" spans="1:130" s="246" customFormat="1" ht="26.25" customHeight="1" x14ac:dyDescent="0.15">
      <c r="A118" s="991" t="s">
        <v>423</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421</v>
      </c>
      <c r="AB118" s="972"/>
      <c r="AC118" s="972"/>
      <c r="AD118" s="972"/>
      <c r="AE118" s="973"/>
      <c r="AF118" s="971" t="s">
        <v>302</v>
      </c>
      <c r="AG118" s="972"/>
      <c r="AH118" s="972"/>
      <c r="AI118" s="972"/>
      <c r="AJ118" s="973"/>
      <c r="AK118" s="971" t="s">
        <v>301</v>
      </c>
      <c r="AL118" s="972"/>
      <c r="AM118" s="972"/>
      <c r="AN118" s="972"/>
      <c r="AO118" s="973"/>
      <c r="AP118" s="1058" t="s">
        <v>422</v>
      </c>
      <c r="AQ118" s="1059"/>
      <c r="AR118" s="1059"/>
      <c r="AS118" s="1059"/>
      <c r="AT118" s="1060"/>
      <c r="AU118" s="987"/>
      <c r="AV118" s="988"/>
      <c r="AW118" s="988"/>
      <c r="AX118" s="988"/>
      <c r="AY118" s="988"/>
      <c r="AZ118" s="1061" t="s">
        <v>451</v>
      </c>
      <c r="BA118" s="1052"/>
      <c r="BB118" s="1052"/>
      <c r="BC118" s="1052"/>
      <c r="BD118" s="1052"/>
      <c r="BE118" s="1052"/>
      <c r="BF118" s="1052"/>
      <c r="BG118" s="1052"/>
      <c r="BH118" s="1052"/>
      <c r="BI118" s="1052"/>
      <c r="BJ118" s="1052"/>
      <c r="BK118" s="1052"/>
      <c r="BL118" s="1052"/>
      <c r="BM118" s="1052"/>
      <c r="BN118" s="1052"/>
      <c r="BO118" s="1052"/>
      <c r="BP118" s="1053"/>
      <c r="BQ118" s="1084" t="s">
        <v>124</v>
      </c>
      <c r="BR118" s="1085"/>
      <c r="BS118" s="1085"/>
      <c r="BT118" s="1085"/>
      <c r="BU118" s="1085"/>
      <c r="BV118" s="1085" t="s">
        <v>124</v>
      </c>
      <c r="BW118" s="1085"/>
      <c r="BX118" s="1085"/>
      <c r="BY118" s="1085"/>
      <c r="BZ118" s="1085"/>
      <c r="CA118" s="1085" t="s">
        <v>124</v>
      </c>
      <c r="CB118" s="1085"/>
      <c r="CC118" s="1085"/>
      <c r="CD118" s="1085"/>
      <c r="CE118" s="1085"/>
      <c r="CF118" s="1001" t="s">
        <v>124</v>
      </c>
      <c r="CG118" s="1002"/>
      <c r="CH118" s="1002"/>
      <c r="CI118" s="1002"/>
      <c r="CJ118" s="1002"/>
      <c r="CK118" s="1032"/>
      <c r="CL118" s="1033"/>
      <c r="CM118" s="1003" t="s">
        <v>452</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124</v>
      </c>
      <c r="DH118" s="1046"/>
      <c r="DI118" s="1046"/>
      <c r="DJ118" s="1046"/>
      <c r="DK118" s="1047"/>
      <c r="DL118" s="1048" t="s">
        <v>124</v>
      </c>
      <c r="DM118" s="1046"/>
      <c r="DN118" s="1046"/>
      <c r="DO118" s="1046"/>
      <c r="DP118" s="1047"/>
      <c r="DQ118" s="1048" t="s">
        <v>124</v>
      </c>
      <c r="DR118" s="1046"/>
      <c r="DS118" s="1046"/>
      <c r="DT118" s="1046"/>
      <c r="DU118" s="1047"/>
      <c r="DV118" s="1049" t="s">
        <v>124</v>
      </c>
      <c r="DW118" s="1050"/>
      <c r="DX118" s="1050"/>
      <c r="DY118" s="1050"/>
      <c r="DZ118" s="1051"/>
    </row>
    <row r="119" spans="1:130" s="246" customFormat="1" ht="26.25" customHeight="1" x14ac:dyDescent="0.15">
      <c r="A119" s="1145" t="s">
        <v>426</v>
      </c>
      <c r="B119" s="1031"/>
      <c r="C119" s="1010" t="s">
        <v>427</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124</v>
      </c>
      <c r="AB119" s="979"/>
      <c r="AC119" s="979"/>
      <c r="AD119" s="979"/>
      <c r="AE119" s="980"/>
      <c r="AF119" s="981" t="s">
        <v>124</v>
      </c>
      <c r="AG119" s="979"/>
      <c r="AH119" s="979"/>
      <c r="AI119" s="979"/>
      <c r="AJ119" s="980"/>
      <c r="AK119" s="981" t="s">
        <v>124</v>
      </c>
      <c r="AL119" s="979"/>
      <c r="AM119" s="979"/>
      <c r="AN119" s="979"/>
      <c r="AO119" s="980"/>
      <c r="AP119" s="982" t="s">
        <v>124</v>
      </c>
      <c r="AQ119" s="983"/>
      <c r="AR119" s="983"/>
      <c r="AS119" s="983"/>
      <c r="AT119" s="984"/>
      <c r="AU119" s="989"/>
      <c r="AV119" s="990"/>
      <c r="AW119" s="990"/>
      <c r="AX119" s="990"/>
      <c r="AY119" s="990"/>
      <c r="AZ119" s="277" t="s">
        <v>183</v>
      </c>
      <c r="BA119" s="277"/>
      <c r="BB119" s="277"/>
      <c r="BC119" s="277"/>
      <c r="BD119" s="277"/>
      <c r="BE119" s="277"/>
      <c r="BF119" s="277"/>
      <c r="BG119" s="277"/>
      <c r="BH119" s="277"/>
      <c r="BI119" s="277"/>
      <c r="BJ119" s="277"/>
      <c r="BK119" s="277"/>
      <c r="BL119" s="277"/>
      <c r="BM119" s="277"/>
      <c r="BN119" s="277"/>
      <c r="BO119" s="1062" t="s">
        <v>453</v>
      </c>
      <c r="BP119" s="1093"/>
      <c r="BQ119" s="1084">
        <v>99828588</v>
      </c>
      <c r="BR119" s="1085"/>
      <c r="BS119" s="1085"/>
      <c r="BT119" s="1085"/>
      <c r="BU119" s="1085"/>
      <c r="BV119" s="1085">
        <v>99431901</v>
      </c>
      <c r="BW119" s="1085"/>
      <c r="BX119" s="1085"/>
      <c r="BY119" s="1085"/>
      <c r="BZ119" s="1085"/>
      <c r="CA119" s="1085">
        <v>97810991</v>
      </c>
      <c r="CB119" s="1085"/>
      <c r="CC119" s="1085"/>
      <c r="CD119" s="1085"/>
      <c r="CE119" s="1085"/>
      <c r="CF119" s="1086"/>
      <c r="CG119" s="1087"/>
      <c r="CH119" s="1087"/>
      <c r="CI119" s="1087"/>
      <c r="CJ119" s="1088"/>
      <c r="CK119" s="1034"/>
      <c r="CL119" s="1035"/>
      <c r="CM119" s="1089" t="s">
        <v>454</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3970</v>
      </c>
      <c r="DH119" s="1071"/>
      <c r="DI119" s="1071"/>
      <c r="DJ119" s="1071"/>
      <c r="DK119" s="1072"/>
      <c r="DL119" s="1070">
        <v>1829</v>
      </c>
      <c r="DM119" s="1071"/>
      <c r="DN119" s="1071"/>
      <c r="DO119" s="1071"/>
      <c r="DP119" s="1072"/>
      <c r="DQ119" s="1070">
        <v>629</v>
      </c>
      <c r="DR119" s="1071"/>
      <c r="DS119" s="1071"/>
      <c r="DT119" s="1071"/>
      <c r="DU119" s="1072"/>
      <c r="DV119" s="1073">
        <v>0</v>
      </c>
      <c r="DW119" s="1074"/>
      <c r="DX119" s="1074"/>
      <c r="DY119" s="1074"/>
      <c r="DZ119" s="1075"/>
    </row>
    <row r="120" spans="1:130" s="246" customFormat="1" ht="26.25" customHeight="1" x14ac:dyDescent="0.15">
      <c r="A120" s="1146"/>
      <c r="B120" s="1033"/>
      <c r="C120" s="1003" t="s">
        <v>430</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124</v>
      </c>
      <c r="AB120" s="1046"/>
      <c r="AC120" s="1046"/>
      <c r="AD120" s="1046"/>
      <c r="AE120" s="1047"/>
      <c r="AF120" s="1048" t="s">
        <v>124</v>
      </c>
      <c r="AG120" s="1046"/>
      <c r="AH120" s="1046"/>
      <c r="AI120" s="1046"/>
      <c r="AJ120" s="1047"/>
      <c r="AK120" s="1048" t="s">
        <v>124</v>
      </c>
      <c r="AL120" s="1046"/>
      <c r="AM120" s="1046"/>
      <c r="AN120" s="1046"/>
      <c r="AO120" s="1047"/>
      <c r="AP120" s="1049" t="s">
        <v>124</v>
      </c>
      <c r="AQ120" s="1050"/>
      <c r="AR120" s="1050"/>
      <c r="AS120" s="1050"/>
      <c r="AT120" s="1051"/>
      <c r="AU120" s="1076" t="s">
        <v>455</v>
      </c>
      <c r="AV120" s="1077"/>
      <c r="AW120" s="1077"/>
      <c r="AX120" s="1077"/>
      <c r="AY120" s="1078"/>
      <c r="AZ120" s="1027" t="s">
        <v>456</v>
      </c>
      <c r="BA120" s="976"/>
      <c r="BB120" s="976"/>
      <c r="BC120" s="976"/>
      <c r="BD120" s="976"/>
      <c r="BE120" s="976"/>
      <c r="BF120" s="976"/>
      <c r="BG120" s="976"/>
      <c r="BH120" s="976"/>
      <c r="BI120" s="976"/>
      <c r="BJ120" s="976"/>
      <c r="BK120" s="976"/>
      <c r="BL120" s="976"/>
      <c r="BM120" s="976"/>
      <c r="BN120" s="976"/>
      <c r="BO120" s="976"/>
      <c r="BP120" s="977"/>
      <c r="BQ120" s="1013">
        <v>13461554</v>
      </c>
      <c r="BR120" s="1014"/>
      <c r="BS120" s="1014"/>
      <c r="BT120" s="1014"/>
      <c r="BU120" s="1014"/>
      <c r="BV120" s="1014">
        <v>13831528</v>
      </c>
      <c r="BW120" s="1014"/>
      <c r="BX120" s="1014"/>
      <c r="BY120" s="1014"/>
      <c r="BZ120" s="1014"/>
      <c r="CA120" s="1014">
        <v>14072034</v>
      </c>
      <c r="CB120" s="1014"/>
      <c r="CC120" s="1014"/>
      <c r="CD120" s="1014"/>
      <c r="CE120" s="1014"/>
      <c r="CF120" s="1028">
        <v>61.4</v>
      </c>
      <c r="CG120" s="1029"/>
      <c r="CH120" s="1029"/>
      <c r="CI120" s="1029"/>
      <c r="CJ120" s="1029"/>
      <c r="CK120" s="1094" t="s">
        <v>457</v>
      </c>
      <c r="CL120" s="1095"/>
      <c r="CM120" s="1095"/>
      <c r="CN120" s="1095"/>
      <c r="CO120" s="1096"/>
      <c r="CP120" s="1102" t="s">
        <v>398</v>
      </c>
      <c r="CQ120" s="1103"/>
      <c r="CR120" s="1103"/>
      <c r="CS120" s="1103"/>
      <c r="CT120" s="1103"/>
      <c r="CU120" s="1103"/>
      <c r="CV120" s="1103"/>
      <c r="CW120" s="1103"/>
      <c r="CX120" s="1103"/>
      <c r="CY120" s="1103"/>
      <c r="CZ120" s="1103"/>
      <c r="DA120" s="1103"/>
      <c r="DB120" s="1103"/>
      <c r="DC120" s="1103"/>
      <c r="DD120" s="1103"/>
      <c r="DE120" s="1103"/>
      <c r="DF120" s="1104"/>
      <c r="DG120" s="1013">
        <v>24340861</v>
      </c>
      <c r="DH120" s="1014"/>
      <c r="DI120" s="1014"/>
      <c r="DJ120" s="1014"/>
      <c r="DK120" s="1014"/>
      <c r="DL120" s="1014">
        <v>25881322</v>
      </c>
      <c r="DM120" s="1014"/>
      <c r="DN120" s="1014"/>
      <c r="DO120" s="1014"/>
      <c r="DP120" s="1014"/>
      <c r="DQ120" s="1014">
        <v>34412056</v>
      </c>
      <c r="DR120" s="1014"/>
      <c r="DS120" s="1014"/>
      <c r="DT120" s="1014"/>
      <c r="DU120" s="1014"/>
      <c r="DV120" s="1015">
        <v>150.1</v>
      </c>
      <c r="DW120" s="1015"/>
      <c r="DX120" s="1015"/>
      <c r="DY120" s="1015"/>
      <c r="DZ120" s="1016"/>
    </row>
    <row r="121" spans="1:130" s="246" customFormat="1" ht="26.25" customHeight="1" x14ac:dyDescent="0.15">
      <c r="A121" s="1146"/>
      <c r="B121" s="1033"/>
      <c r="C121" s="1054" t="s">
        <v>458</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v>10080</v>
      </c>
      <c r="AB121" s="1046"/>
      <c r="AC121" s="1046"/>
      <c r="AD121" s="1046"/>
      <c r="AE121" s="1047"/>
      <c r="AF121" s="1048" t="s">
        <v>124</v>
      </c>
      <c r="AG121" s="1046"/>
      <c r="AH121" s="1046"/>
      <c r="AI121" s="1046"/>
      <c r="AJ121" s="1047"/>
      <c r="AK121" s="1048" t="s">
        <v>124</v>
      </c>
      <c r="AL121" s="1046"/>
      <c r="AM121" s="1046"/>
      <c r="AN121" s="1046"/>
      <c r="AO121" s="1047"/>
      <c r="AP121" s="1049" t="s">
        <v>124</v>
      </c>
      <c r="AQ121" s="1050"/>
      <c r="AR121" s="1050"/>
      <c r="AS121" s="1050"/>
      <c r="AT121" s="1051"/>
      <c r="AU121" s="1079"/>
      <c r="AV121" s="1080"/>
      <c r="AW121" s="1080"/>
      <c r="AX121" s="1080"/>
      <c r="AY121" s="1081"/>
      <c r="AZ121" s="1036" t="s">
        <v>459</v>
      </c>
      <c r="BA121" s="1037"/>
      <c r="BB121" s="1037"/>
      <c r="BC121" s="1037"/>
      <c r="BD121" s="1037"/>
      <c r="BE121" s="1037"/>
      <c r="BF121" s="1037"/>
      <c r="BG121" s="1037"/>
      <c r="BH121" s="1037"/>
      <c r="BI121" s="1037"/>
      <c r="BJ121" s="1037"/>
      <c r="BK121" s="1037"/>
      <c r="BL121" s="1037"/>
      <c r="BM121" s="1037"/>
      <c r="BN121" s="1037"/>
      <c r="BO121" s="1037"/>
      <c r="BP121" s="1038"/>
      <c r="BQ121" s="1006">
        <v>2718637</v>
      </c>
      <c r="BR121" s="1007"/>
      <c r="BS121" s="1007"/>
      <c r="BT121" s="1007"/>
      <c r="BU121" s="1007"/>
      <c r="BV121" s="1007">
        <v>2442974</v>
      </c>
      <c r="BW121" s="1007"/>
      <c r="BX121" s="1007"/>
      <c r="BY121" s="1007"/>
      <c r="BZ121" s="1007"/>
      <c r="CA121" s="1007">
        <v>2134177</v>
      </c>
      <c r="CB121" s="1007"/>
      <c r="CC121" s="1007"/>
      <c r="CD121" s="1007"/>
      <c r="CE121" s="1007"/>
      <c r="CF121" s="1001">
        <v>9.3000000000000007</v>
      </c>
      <c r="CG121" s="1002"/>
      <c r="CH121" s="1002"/>
      <c r="CI121" s="1002"/>
      <c r="CJ121" s="1002"/>
      <c r="CK121" s="1097"/>
      <c r="CL121" s="1098"/>
      <c r="CM121" s="1098"/>
      <c r="CN121" s="1098"/>
      <c r="CO121" s="1099"/>
      <c r="CP121" s="1107" t="s">
        <v>402</v>
      </c>
      <c r="CQ121" s="1108"/>
      <c r="CR121" s="1108"/>
      <c r="CS121" s="1108"/>
      <c r="CT121" s="1108"/>
      <c r="CU121" s="1108"/>
      <c r="CV121" s="1108"/>
      <c r="CW121" s="1108"/>
      <c r="CX121" s="1108"/>
      <c r="CY121" s="1108"/>
      <c r="CZ121" s="1108"/>
      <c r="DA121" s="1108"/>
      <c r="DB121" s="1108"/>
      <c r="DC121" s="1108"/>
      <c r="DD121" s="1108"/>
      <c r="DE121" s="1108"/>
      <c r="DF121" s="1109"/>
      <c r="DG121" s="1006" t="s">
        <v>124</v>
      </c>
      <c r="DH121" s="1007"/>
      <c r="DI121" s="1007"/>
      <c r="DJ121" s="1007"/>
      <c r="DK121" s="1007"/>
      <c r="DL121" s="1007" t="s">
        <v>124</v>
      </c>
      <c r="DM121" s="1007"/>
      <c r="DN121" s="1007"/>
      <c r="DO121" s="1007"/>
      <c r="DP121" s="1007"/>
      <c r="DQ121" s="1007">
        <v>416335</v>
      </c>
      <c r="DR121" s="1007"/>
      <c r="DS121" s="1007"/>
      <c r="DT121" s="1007"/>
      <c r="DU121" s="1007"/>
      <c r="DV121" s="1008">
        <v>1.8</v>
      </c>
      <c r="DW121" s="1008"/>
      <c r="DX121" s="1008"/>
      <c r="DY121" s="1008"/>
      <c r="DZ121" s="1009"/>
    </row>
    <row r="122" spans="1:130" s="246" customFormat="1" ht="26.25" customHeight="1" x14ac:dyDescent="0.15">
      <c r="A122" s="1146"/>
      <c r="B122" s="1033"/>
      <c r="C122" s="1003" t="s">
        <v>441</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124</v>
      </c>
      <c r="AB122" s="1046"/>
      <c r="AC122" s="1046"/>
      <c r="AD122" s="1046"/>
      <c r="AE122" s="1047"/>
      <c r="AF122" s="1048" t="s">
        <v>124</v>
      </c>
      <c r="AG122" s="1046"/>
      <c r="AH122" s="1046"/>
      <c r="AI122" s="1046"/>
      <c r="AJ122" s="1047"/>
      <c r="AK122" s="1048" t="s">
        <v>124</v>
      </c>
      <c r="AL122" s="1046"/>
      <c r="AM122" s="1046"/>
      <c r="AN122" s="1046"/>
      <c r="AO122" s="1047"/>
      <c r="AP122" s="1049" t="s">
        <v>124</v>
      </c>
      <c r="AQ122" s="1050"/>
      <c r="AR122" s="1050"/>
      <c r="AS122" s="1050"/>
      <c r="AT122" s="1051"/>
      <c r="AU122" s="1079"/>
      <c r="AV122" s="1080"/>
      <c r="AW122" s="1080"/>
      <c r="AX122" s="1080"/>
      <c r="AY122" s="1081"/>
      <c r="AZ122" s="1061" t="s">
        <v>460</v>
      </c>
      <c r="BA122" s="1052"/>
      <c r="BB122" s="1052"/>
      <c r="BC122" s="1052"/>
      <c r="BD122" s="1052"/>
      <c r="BE122" s="1052"/>
      <c r="BF122" s="1052"/>
      <c r="BG122" s="1052"/>
      <c r="BH122" s="1052"/>
      <c r="BI122" s="1052"/>
      <c r="BJ122" s="1052"/>
      <c r="BK122" s="1052"/>
      <c r="BL122" s="1052"/>
      <c r="BM122" s="1052"/>
      <c r="BN122" s="1052"/>
      <c r="BO122" s="1052"/>
      <c r="BP122" s="1053"/>
      <c r="BQ122" s="1084">
        <v>60102025</v>
      </c>
      <c r="BR122" s="1085"/>
      <c r="BS122" s="1085"/>
      <c r="BT122" s="1085"/>
      <c r="BU122" s="1085"/>
      <c r="BV122" s="1085">
        <v>60941302</v>
      </c>
      <c r="BW122" s="1085"/>
      <c r="BX122" s="1085"/>
      <c r="BY122" s="1085"/>
      <c r="BZ122" s="1085"/>
      <c r="CA122" s="1085">
        <v>60693482</v>
      </c>
      <c r="CB122" s="1085"/>
      <c r="CC122" s="1085"/>
      <c r="CD122" s="1085"/>
      <c r="CE122" s="1085"/>
      <c r="CF122" s="1105">
        <v>264.8</v>
      </c>
      <c r="CG122" s="1106"/>
      <c r="CH122" s="1106"/>
      <c r="CI122" s="1106"/>
      <c r="CJ122" s="1106"/>
      <c r="CK122" s="1097"/>
      <c r="CL122" s="1098"/>
      <c r="CM122" s="1098"/>
      <c r="CN122" s="1098"/>
      <c r="CO122" s="1099"/>
      <c r="CP122" s="1107" t="s">
        <v>461</v>
      </c>
      <c r="CQ122" s="1108"/>
      <c r="CR122" s="1108"/>
      <c r="CS122" s="1108"/>
      <c r="CT122" s="1108"/>
      <c r="CU122" s="1108"/>
      <c r="CV122" s="1108"/>
      <c r="CW122" s="1108"/>
      <c r="CX122" s="1108"/>
      <c r="CY122" s="1108"/>
      <c r="CZ122" s="1108"/>
      <c r="DA122" s="1108"/>
      <c r="DB122" s="1108"/>
      <c r="DC122" s="1108"/>
      <c r="DD122" s="1108"/>
      <c r="DE122" s="1108"/>
      <c r="DF122" s="1109"/>
      <c r="DG122" s="1006">
        <v>82516</v>
      </c>
      <c r="DH122" s="1007"/>
      <c r="DI122" s="1007"/>
      <c r="DJ122" s="1007"/>
      <c r="DK122" s="1007"/>
      <c r="DL122" s="1007">
        <v>64394</v>
      </c>
      <c r="DM122" s="1007"/>
      <c r="DN122" s="1007"/>
      <c r="DO122" s="1007"/>
      <c r="DP122" s="1007"/>
      <c r="DQ122" s="1007">
        <v>47793</v>
      </c>
      <c r="DR122" s="1007"/>
      <c r="DS122" s="1007"/>
      <c r="DT122" s="1007"/>
      <c r="DU122" s="1007"/>
      <c r="DV122" s="1008">
        <v>0.2</v>
      </c>
      <c r="DW122" s="1008"/>
      <c r="DX122" s="1008"/>
      <c r="DY122" s="1008"/>
      <c r="DZ122" s="1009"/>
    </row>
    <row r="123" spans="1:130" s="246" customFormat="1" ht="26.25" customHeight="1" x14ac:dyDescent="0.15">
      <c r="A123" s="1146"/>
      <c r="B123" s="1033"/>
      <c r="C123" s="1003" t="s">
        <v>447</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61233</v>
      </c>
      <c r="AB123" s="1046"/>
      <c r="AC123" s="1046"/>
      <c r="AD123" s="1046"/>
      <c r="AE123" s="1047"/>
      <c r="AF123" s="1048">
        <v>53665</v>
      </c>
      <c r="AG123" s="1046"/>
      <c r="AH123" s="1046"/>
      <c r="AI123" s="1046"/>
      <c r="AJ123" s="1047"/>
      <c r="AK123" s="1048">
        <v>49615</v>
      </c>
      <c r="AL123" s="1046"/>
      <c r="AM123" s="1046"/>
      <c r="AN123" s="1046"/>
      <c r="AO123" s="1047"/>
      <c r="AP123" s="1049">
        <v>0.2</v>
      </c>
      <c r="AQ123" s="1050"/>
      <c r="AR123" s="1050"/>
      <c r="AS123" s="1050"/>
      <c r="AT123" s="1051"/>
      <c r="AU123" s="1082"/>
      <c r="AV123" s="1083"/>
      <c r="AW123" s="1083"/>
      <c r="AX123" s="1083"/>
      <c r="AY123" s="1083"/>
      <c r="AZ123" s="277" t="s">
        <v>183</v>
      </c>
      <c r="BA123" s="277"/>
      <c r="BB123" s="277"/>
      <c r="BC123" s="277"/>
      <c r="BD123" s="277"/>
      <c r="BE123" s="277"/>
      <c r="BF123" s="277"/>
      <c r="BG123" s="277"/>
      <c r="BH123" s="277"/>
      <c r="BI123" s="277"/>
      <c r="BJ123" s="277"/>
      <c r="BK123" s="277"/>
      <c r="BL123" s="277"/>
      <c r="BM123" s="277"/>
      <c r="BN123" s="277"/>
      <c r="BO123" s="1062" t="s">
        <v>462</v>
      </c>
      <c r="BP123" s="1093"/>
      <c r="BQ123" s="1152">
        <v>76282216</v>
      </c>
      <c r="BR123" s="1153"/>
      <c r="BS123" s="1153"/>
      <c r="BT123" s="1153"/>
      <c r="BU123" s="1153"/>
      <c r="BV123" s="1153">
        <v>77215804</v>
      </c>
      <c r="BW123" s="1153"/>
      <c r="BX123" s="1153"/>
      <c r="BY123" s="1153"/>
      <c r="BZ123" s="1153"/>
      <c r="CA123" s="1153">
        <v>76899693</v>
      </c>
      <c r="CB123" s="1153"/>
      <c r="CC123" s="1153"/>
      <c r="CD123" s="1153"/>
      <c r="CE123" s="1153"/>
      <c r="CF123" s="1086"/>
      <c r="CG123" s="1087"/>
      <c r="CH123" s="1087"/>
      <c r="CI123" s="1087"/>
      <c r="CJ123" s="1088"/>
      <c r="CK123" s="1097"/>
      <c r="CL123" s="1098"/>
      <c r="CM123" s="1098"/>
      <c r="CN123" s="1098"/>
      <c r="CO123" s="1099"/>
      <c r="CP123" s="1107" t="s">
        <v>397</v>
      </c>
      <c r="CQ123" s="1108"/>
      <c r="CR123" s="1108"/>
      <c r="CS123" s="1108"/>
      <c r="CT123" s="1108"/>
      <c r="CU123" s="1108"/>
      <c r="CV123" s="1108"/>
      <c r="CW123" s="1108"/>
      <c r="CX123" s="1108"/>
      <c r="CY123" s="1108"/>
      <c r="CZ123" s="1108"/>
      <c r="DA123" s="1108"/>
      <c r="DB123" s="1108"/>
      <c r="DC123" s="1108"/>
      <c r="DD123" s="1108"/>
      <c r="DE123" s="1108"/>
      <c r="DF123" s="1109"/>
      <c r="DG123" s="1045" t="s">
        <v>124</v>
      </c>
      <c r="DH123" s="1046"/>
      <c r="DI123" s="1046"/>
      <c r="DJ123" s="1046"/>
      <c r="DK123" s="1047"/>
      <c r="DL123" s="1048" t="s">
        <v>124</v>
      </c>
      <c r="DM123" s="1046"/>
      <c r="DN123" s="1046"/>
      <c r="DO123" s="1046"/>
      <c r="DP123" s="1047"/>
      <c r="DQ123" s="1048" t="s">
        <v>124</v>
      </c>
      <c r="DR123" s="1046"/>
      <c r="DS123" s="1046"/>
      <c r="DT123" s="1046"/>
      <c r="DU123" s="1047"/>
      <c r="DV123" s="1049" t="s">
        <v>124</v>
      </c>
      <c r="DW123" s="1050"/>
      <c r="DX123" s="1050"/>
      <c r="DY123" s="1050"/>
      <c r="DZ123" s="1051"/>
    </row>
    <row r="124" spans="1:130" s="246" customFormat="1" ht="26.25" customHeight="1" thickBot="1" x14ac:dyDescent="0.2">
      <c r="A124" s="1146"/>
      <c r="B124" s="1033"/>
      <c r="C124" s="1003" t="s">
        <v>450</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124</v>
      </c>
      <c r="AB124" s="1046"/>
      <c r="AC124" s="1046"/>
      <c r="AD124" s="1046"/>
      <c r="AE124" s="1047"/>
      <c r="AF124" s="1048" t="s">
        <v>124</v>
      </c>
      <c r="AG124" s="1046"/>
      <c r="AH124" s="1046"/>
      <c r="AI124" s="1046"/>
      <c r="AJ124" s="1047"/>
      <c r="AK124" s="1048" t="s">
        <v>124</v>
      </c>
      <c r="AL124" s="1046"/>
      <c r="AM124" s="1046"/>
      <c r="AN124" s="1046"/>
      <c r="AO124" s="1047"/>
      <c r="AP124" s="1049" t="s">
        <v>124</v>
      </c>
      <c r="AQ124" s="1050"/>
      <c r="AR124" s="1050"/>
      <c r="AS124" s="1050"/>
      <c r="AT124" s="1051"/>
      <c r="AU124" s="1148" t="s">
        <v>463</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99.6</v>
      </c>
      <c r="BR124" s="1115"/>
      <c r="BS124" s="1115"/>
      <c r="BT124" s="1115"/>
      <c r="BU124" s="1115"/>
      <c r="BV124" s="1115">
        <v>95.8</v>
      </c>
      <c r="BW124" s="1115"/>
      <c r="BX124" s="1115"/>
      <c r="BY124" s="1115"/>
      <c r="BZ124" s="1115"/>
      <c r="CA124" s="1115">
        <v>91.2</v>
      </c>
      <c r="CB124" s="1115"/>
      <c r="CC124" s="1115"/>
      <c r="CD124" s="1115"/>
      <c r="CE124" s="1115"/>
      <c r="CF124" s="1116"/>
      <c r="CG124" s="1117"/>
      <c r="CH124" s="1117"/>
      <c r="CI124" s="1117"/>
      <c r="CJ124" s="1118"/>
      <c r="CK124" s="1100"/>
      <c r="CL124" s="1100"/>
      <c r="CM124" s="1100"/>
      <c r="CN124" s="1100"/>
      <c r="CO124" s="1101"/>
      <c r="CP124" s="1107" t="s">
        <v>464</v>
      </c>
      <c r="CQ124" s="1108"/>
      <c r="CR124" s="1108"/>
      <c r="CS124" s="1108"/>
      <c r="CT124" s="1108"/>
      <c r="CU124" s="1108"/>
      <c r="CV124" s="1108"/>
      <c r="CW124" s="1108"/>
      <c r="CX124" s="1108"/>
      <c r="CY124" s="1108"/>
      <c r="CZ124" s="1108"/>
      <c r="DA124" s="1108"/>
      <c r="DB124" s="1108"/>
      <c r="DC124" s="1108"/>
      <c r="DD124" s="1108"/>
      <c r="DE124" s="1108"/>
      <c r="DF124" s="1109"/>
      <c r="DG124" s="1092">
        <v>11849453</v>
      </c>
      <c r="DH124" s="1071"/>
      <c r="DI124" s="1071"/>
      <c r="DJ124" s="1071"/>
      <c r="DK124" s="1072"/>
      <c r="DL124" s="1070">
        <v>10515065</v>
      </c>
      <c r="DM124" s="1071"/>
      <c r="DN124" s="1071"/>
      <c r="DO124" s="1071"/>
      <c r="DP124" s="1072"/>
      <c r="DQ124" s="1070" t="s">
        <v>124</v>
      </c>
      <c r="DR124" s="1071"/>
      <c r="DS124" s="1071"/>
      <c r="DT124" s="1071"/>
      <c r="DU124" s="1072"/>
      <c r="DV124" s="1073" t="s">
        <v>124</v>
      </c>
      <c r="DW124" s="1074"/>
      <c r="DX124" s="1074"/>
      <c r="DY124" s="1074"/>
      <c r="DZ124" s="1075"/>
    </row>
    <row r="125" spans="1:130" s="246" customFormat="1" ht="26.25" customHeight="1" x14ac:dyDescent="0.15">
      <c r="A125" s="1146"/>
      <c r="B125" s="1033"/>
      <c r="C125" s="1003" t="s">
        <v>452</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124</v>
      </c>
      <c r="AB125" s="1046"/>
      <c r="AC125" s="1046"/>
      <c r="AD125" s="1046"/>
      <c r="AE125" s="1047"/>
      <c r="AF125" s="1048" t="s">
        <v>124</v>
      </c>
      <c r="AG125" s="1046"/>
      <c r="AH125" s="1046"/>
      <c r="AI125" s="1046"/>
      <c r="AJ125" s="1047"/>
      <c r="AK125" s="1048" t="s">
        <v>124</v>
      </c>
      <c r="AL125" s="1046"/>
      <c r="AM125" s="1046"/>
      <c r="AN125" s="1046"/>
      <c r="AO125" s="1047"/>
      <c r="AP125" s="1049" t="s">
        <v>124</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465</v>
      </c>
      <c r="CL125" s="1095"/>
      <c r="CM125" s="1095"/>
      <c r="CN125" s="1095"/>
      <c r="CO125" s="1096"/>
      <c r="CP125" s="1027" t="s">
        <v>466</v>
      </c>
      <c r="CQ125" s="976"/>
      <c r="CR125" s="976"/>
      <c r="CS125" s="976"/>
      <c r="CT125" s="976"/>
      <c r="CU125" s="976"/>
      <c r="CV125" s="976"/>
      <c r="CW125" s="976"/>
      <c r="CX125" s="976"/>
      <c r="CY125" s="976"/>
      <c r="CZ125" s="976"/>
      <c r="DA125" s="976"/>
      <c r="DB125" s="976"/>
      <c r="DC125" s="976"/>
      <c r="DD125" s="976"/>
      <c r="DE125" s="976"/>
      <c r="DF125" s="977"/>
      <c r="DG125" s="1013" t="s">
        <v>124</v>
      </c>
      <c r="DH125" s="1014"/>
      <c r="DI125" s="1014"/>
      <c r="DJ125" s="1014"/>
      <c r="DK125" s="1014"/>
      <c r="DL125" s="1014" t="s">
        <v>124</v>
      </c>
      <c r="DM125" s="1014"/>
      <c r="DN125" s="1014"/>
      <c r="DO125" s="1014"/>
      <c r="DP125" s="1014"/>
      <c r="DQ125" s="1014" t="s">
        <v>124</v>
      </c>
      <c r="DR125" s="1014"/>
      <c r="DS125" s="1014"/>
      <c r="DT125" s="1014"/>
      <c r="DU125" s="1014"/>
      <c r="DV125" s="1015" t="s">
        <v>124</v>
      </c>
      <c r="DW125" s="1015"/>
      <c r="DX125" s="1015"/>
      <c r="DY125" s="1015"/>
      <c r="DZ125" s="1016"/>
    </row>
    <row r="126" spans="1:130" s="246" customFormat="1" ht="26.25" customHeight="1" thickBot="1" x14ac:dyDescent="0.2">
      <c r="A126" s="1146"/>
      <c r="B126" s="1033"/>
      <c r="C126" s="1003" t="s">
        <v>454</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2333</v>
      </c>
      <c r="AB126" s="1046"/>
      <c r="AC126" s="1046"/>
      <c r="AD126" s="1046"/>
      <c r="AE126" s="1047"/>
      <c r="AF126" s="1048">
        <v>2300</v>
      </c>
      <c r="AG126" s="1046"/>
      <c r="AH126" s="1046"/>
      <c r="AI126" s="1046"/>
      <c r="AJ126" s="1047"/>
      <c r="AK126" s="1048">
        <v>1272</v>
      </c>
      <c r="AL126" s="1046"/>
      <c r="AM126" s="1046"/>
      <c r="AN126" s="1046"/>
      <c r="AO126" s="1047"/>
      <c r="AP126" s="1049">
        <v>0</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467</v>
      </c>
      <c r="CQ126" s="1037"/>
      <c r="CR126" s="1037"/>
      <c r="CS126" s="1037"/>
      <c r="CT126" s="1037"/>
      <c r="CU126" s="1037"/>
      <c r="CV126" s="1037"/>
      <c r="CW126" s="1037"/>
      <c r="CX126" s="1037"/>
      <c r="CY126" s="1037"/>
      <c r="CZ126" s="1037"/>
      <c r="DA126" s="1037"/>
      <c r="DB126" s="1037"/>
      <c r="DC126" s="1037"/>
      <c r="DD126" s="1037"/>
      <c r="DE126" s="1037"/>
      <c r="DF126" s="1038"/>
      <c r="DG126" s="1006" t="s">
        <v>124</v>
      </c>
      <c r="DH126" s="1007"/>
      <c r="DI126" s="1007"/>
      <c r="DJ126" s="1007"/>
      <c r="DK126" s="1007"/>
      <c r="DL126" s="1007" t="s">
        <v>124</v>
      </c>
      <c r="DM126" s="1007"/>
      <c r="DN126" s="1007"/>
      <c r="DO126" s="1007"/>
      <c r="DP126" s="1007"/>
      <c r="DQ126" s="1007" t="s">
        <v>124</v>
      </c>
      <c r="DR126" s="1007"/>
      <c r="DS126" s="1007"/>
      <c r="DT126" s="1007"/>
      <c r="DU126" s="1007"/>
      <c r="DV126" s="1008" t="s">
        <v>124</v>
      </c>
      <c r="DW126" s="1008"/>
      <c r="DX126" s="1008"/>
      <c r="DY126" s="1008"/>
      <c r="DZ126" s="1009"/>
    </row>
    <row r="127" spans="1:130" s="246" customFormat="1" ht="26.25" customHeight="1" x14ac:dyDescent="0.15">
      <c r="A127" s="1147"/>
      <c r="B127" s="1035"/>
      <c r="C127" s="1089" t="s">
        <v>468</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v>4902</v>
      </c>
      <c r="AB127" s="1046"/>
      <c r="AC127" s="1046"/>
      <c r="AD127" s="1046"/>
      <c r="AE127" s="1047"/>
      <c r="AF127" s="1048">
        <v>4808</v>
      </c>
      <c r="AG127" s="1046"/>
      <c r="AH127" s="1046"/>
      <c r="AI127" s="1046"/>
      <c r="AJ127" s="1047"/>
      <c r="AK127" s="1048">
        <v>4217</v>
      </c>
      <c r="AL127" s="1046"/>
      <c r="AM127" s="1046"/>
      <c r="AN127" s="1046"/>
      <c r="AO127" s="1047"/>
      <c r="AP127" s="1049">
        <v>0</v>
      </c>
      <c r="AQ127" s="1050"/>
      <c r="AR127" s="1050"/>
      <c r="AS127" s="1050"/>
      <c r="AT127" s="1051"/>
      <c r="AU127" s="282"/>
      <c r="AV127" s="282"/>
      <c r="AW127" s="282"/>
      <c r="AX127" s="1119" t="s">
        <v>469</v>
      </c>
      <c r="AY127" s="1120"/>
      <c r="AZ127" s="1120"/>
      <c r="BA127" s="1120"/>
      <c r="BB127" s="1120"/>
      <c r="BC127" s="1120"/>
      <c r="BD127" s="1120"/>
      <c r="BE127" s="1121"/>
      <c r="BF127" s="1122" t="s">
        <v>470</v>
      </c>
      <c r="BG127" s="1120"/>
      <c r="BH127" s="1120"/>
      <c r="BI127" s="1120"/>
      <c r="BJ127" s="1120"/>
      <c r="BK127" s="1120"/>
      <c r="BL127" s="1121"/>
      <c r="BM127" s="1122" t="s">
        <v>471</v>
      </c>
      <c r="BN127" s="1120"/>
      <c r="BO127" s="1120"/>
      <c r="BP127" s="1120"/>
      <c r="BQ127" s="1120"/>
      <c r="BR127" s="1120"/>
      <c r="BS127" s="1121"/>
      <c r="BT127" s="1122" t="s">
        <v>472</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473</v>
      </c>
      <c r="CQ127" s="1037"/>
      <c r="CR127" s="1037"/>
      <c r="CS127" s="1037"/>
      <c r="CT127" s="1037"/>
      <c r="CU127" s="1037"/>
      <c r="CV127" s="1037"/>
      <c r="CW127" s="1037"/>
      <c r="CX127" s="1037"/>
      <c r="CY127" s="1037"/>
      <c r="CZ127" s="1037"/>
      <c r="DA127" s="1037"/>
      <c r="DB127" s="1037"/>
      <c r="DC127" s="1037"/>
      <c r="DD127" s="1037"/>
      <c r="DE127" s="1037"/>
      <c r="DF127" s="1038"/>
      <c r="DG127" s="1006" t="s">
        <v>124</v>
      </c>
      <c r="DH127" s="1007"/>
      <c r="DI127" s="1007"/>
      <c r="DJ127" s="1007"/>
      <c r="DK127" s="1007"/>
      <c r="DL127" s="1007" t="s">
        <v>124</v>
      </c>
      <c r="DM127" s="1007"/>
      <c r="DN127" s="1007"/>
      <c r="DO127" s="1007"/>
      <c r="DP127" s="1007"/>
      <c r="DQ127" s="1007" t="s">
        <v>124</v>
      </c>
      <c r="DR127" s="1007"/>
      <c r="DS127" s="1007"/>
      <c r="DT127" s="1007"/>
      <c r="DU127" s="1007"/>
      <c r="DV127" s="1008" t="s">
        <v>124</v>
      </c>
      <c r="DW127" s="1008"/>
      <c r="DX127" s="1008"/>
      <c r="DY127" s="1008"/>
      <c r="DZ127" s="1009"/>
    </row>
    <row r="128" spans="1:130" s="246" customFormat="1" ht="26.25" customHeight="1" thickBot="1" x14ac:dyDescent="0.2">
      <c r="A128" s="1130" t="s">
        <v>474</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475</v>
      </c>
      <c r="X128" s="1132"/>
      <c r="Y128" s="1132"/>
      <c r="Z128" s="1133"/>
      <c r="AA128" s="1134">
        <v>284257</v>
      </c>
      <c r="AB128" s="1135"/>
      <c r="AC128" s="1135"/>
      <c r="AD128" s="1135"/>
      <c r="AE128" s="1136"/>
      <c r="AF128" s="1137">
        <v>250038</v>
      </c>
      <c r="AG128" s="1135"/>
      <c r="AH128" s="1135"/>
      <c r="AI128" s="1135"/>
      <c r="AJ128" s="1136"/>
      <c r="AK128" s="1137">
        <v>297235</v>
      </c>
      <c r="AL128" s="1135"/>
      <c r="AM128" s="1135"/>
      <c r="AN128" s="1135"/>
      <c r="AO128" s="1136"/>
      <c r="AP128" s="1138"/>
      <c r="AQ128" s="1139"/>
      <c r="AR128" s="1139"/>
      <c r="AS128" s="1139"/>
      <c r="AT128" s="1140"/>
      <c r="AU128" s="282"/>
      <c r="AV128" s="282"/>
      <c r="AW128" s="282"/>
      <c r="AX128" s="975" t="s">
        <v>476</v>
      </c>
      <c r="AY128" s="976"/>
      <c r="AZ128" s="976"/>
      <c r="BA128" s="976"/>
      <c r="BB128" s="976"/>
      <c r="BC128" s="976"/>
      <c r="BD128" s="976"/>
      <c r="BE128" s="977"/>
      <c r="BF128" s="1141" t="s">
        <v>124</v>
      </c>
      <c r="BG128" s="1142"/>
      <c r="BH128" s="1142"/>
      <c r="BI128" s="1142"/>
      <c r="BJ128" s="1142"/>
      <c r="BK128" s="1142"/>
      <c r="BL128" s="1143"/>
      <c r="BM128" s="1141">
        <v>11.91</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477</v>
      </c>
      <c r="CQ128" s="1124"/>
      <c r="CR128" s="1124"/>
      <c r="CS128" s="1124"/>
      <c r="CT128" s="1124"/>
      <c r="CU128" s="1124"/>
      <c r="CV128" s="1124"/>
      <c r="CW128" s="1124"/>
      <c r="CX128" s="1124"/>
      <c r="CY128" s="1124"/>
      <c r="CZ128" s="1124"/>
      <c r="DA128" s="1124"/>
      <c r="DB128" s="1124"/>
      <c r="DC128" s="1124"/>
      <c r="DD128" s="1124"/>
      <c r="DE128" s="1124"/>
      <c r="DF128" s="1125"/>
      <c r="DG128" s="1126" t="s">
        <v>124</v>
      </c>
      <c r="DH128" s="1127"/>
      <c r="DI128" s="1127"/>
      <c r="DJ128" s="1127"/>
      <c r="DK128" s="1127"/>
      <c r="DL128" s="1127" t="s">
        <v>124</v>
      </c>
      <c r="DM128" s="1127"/>
      <c r="DN128" s="1127"/>
      <c r="DO128" s="1127"/>
      <c r="DP128" s="1127"/>
      <c r="DQ128" s="1127" t="s">
        <v>124</v>
      </c>
      <c r="DR128" s="1127"/>
      <c r="DS128" s="1127"/>
      <c r="DT128" s="1127"/>
      <c r="DU128" s="1127"/>
      <c r="DV128" s="1128" t="s">
        <v>124</v>
      </c>
      <c r="DW128" s="1128"/>
      <c r="DX128" s="1128"/>
      <c r="DY128" s="1128"/>
      <c r="DZ128" s="1129"/>
    </row>
    <row r="129" spans="1:131" s="246" customFormat="1" ht="26.25" customHeight="1" x14ac:dyDescent="0.15">
      <c r="A129" s="1017" t="s">
        <v>101</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478</v>
      </c>
      <c r="X129" s="1161"/>
      <c r="Y129" s="1161"/>
      <c r="Z129" s="1162"/>
      <c r="AA129" s="1045">
        <v>28894890</v>
      </c>
      <c r="AB129" s="1046"/>
      <c r="AC129" s="1046"/>
      <c r="AD129" s="1046"/>
      <c r="AE129" s="1047"/>
      <c r="AF129" s="1048">
        <v>28297888</v>
      </c>
      <c r="AG129" s="1046"/>
      <c r="AH129" s="1046"/>
      <c r="AI129" s="1046"/>
      <c r="AJ129" s="1047"/>
      <c r="AK129" s="1048">
        <v>27947482</v>
      </c>
      <c r="AL129" s="1046"/>
      <c r="AM129" s="1046"/>
      <c r="AN129" s="1046"/>
      <c r="AO129" s="1047"/>
      <c r="AP129" s="1163"/>
      <c r="AQ129" s="1164"/>
      <c r="AR129" s="1164"/>
      <c r="AS129" s="1164"/>
      <c r="AT129" s="1165"/>
      <c r="AU129" s="284"/>
      <c r="AV129" s="284"/>
      <c r="AW129" s="284"/>
      <c r="AX129" s="1154" t="s">
        <v>479</v>
      </c>
      <c r="AY129" s="1037"/>
      <c r="AZ129" s="1037"/>
      <c r="BA129" s="1037"/>
      <c r="BB129" s="1037"/>
      <c r="BC129" s="1037"/>
      <c r="BD129" s="1037"/>
      <c r="BE129" s="1038"/>
      <c r="BF129" s="1155" t="s">
        <v>124</v>
      </c>
      <c r="BG129" s="1156"/>
      <c r="BH129" s="1156"/>
      <c r="BI129" s="1156"/>
      <c r="BJ129" s="1156"/>
      <c r="BK129" s="1156"/>
      <c r="BL129" s="1157"/>
      <c r="BM129" s="1155">
        <v>16.91</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480</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481</v>
      </c>
      <c r="X130" s="1161"/>
      <c r="Y130" s="1161"/>
      <c r="Z130" s="1162"/>
      <c r="AA130" s="1045">
        <v>5255233</v>
      </c>
      <c r="AB130" s="1046"/>
      <c r="AC130" s="1046"/>
      <c r="AD130" s="1046"/>
      <c r="AE130" s="1047"/>
      <c r="AF130" s="1048">
        <v>5128167</v>
      </c>
      <c r="AG130" s="1046"/>
      <c r="AH130" s="1046"/>
      <c r="AI130" s="1046"/>
      <c r="AJ130" s="1047"/>
      <c r="AK130" s="1048">
        <v>5024221</v>
      </c>
      <c r="AL130" s="1046"/>
      <c r="AM130" s="1046"/>
      <c r="AN130" s="1046"/>
      <c r="AO130" s="1047"/>
      <c r="AP130" s="1163"/>
      <c r="AQ130" s="1164"/>
      <c r="AR130" s="1164"/>
      <c r="AS130" s="1164"/>
      <c r="AT130" s="1165"/>
      <c r="AU130" s="284"/>
      <c r="AV130" s="284"/>
      <c r="AW130" s="284"/>
      <c r="AX130" s="1154" t="s">
        <v>482</v>
      </c>
      <c r="AY130" s="1037"/>
      <c r="AZ130" s="1037"/>
      <c r="BA130" s="1037"/>
      <c r="BB130" s="1037"/>
      <c r="BC130" s="1037"/>
      <c r="BD130" s="1037"/>
      <c r="BE130" s="1038"/>
      <c r="BF130" s="1191">
        <v>9.5</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483</v>
      </c>
      <c r="X131" s="1199"/>
      <c r="Y131" s="1199"/>
      <c r="Z131" s="1200"/>
      <c r="AA131" s="1092">
        <v>23639657</v>
      </c>
      <c r="AB131" s="1071"/>
      <c r="AC131" s="1071"/>
      <c r="AD131" s="1071"/>
      <c r="AE131" s="1072"/>
      <c r="AF131" s="1070">
        <v>23169721</v>
      </c>
      <c r="AG131" s="1071"/>
      <c r="AH131" s="1071"/>
      <c r="AI131" s="1071"/>
      <c r="AJ131" s="1072"/>
      <c r="AK131" s="1070">
        <v>22923261</v>
      </c>
      <c r="AL131" s="1071"/>
      <c r="AM131" s="1071"/>
      <c r="AN131" s="1071"/>
      <c r="AO131" s="1072"/>
      <c r="AP131" s="1201"/>
      <c r="AQ131" s="1202"/>
      <c r="AR131" s="1202"/>
      <c r="AS131" s="1202"/>
      <c r="AT131" s="1203"/>
      <c r="AU131" s="284"/>
      <c r="AV131" s="284"/>
      <c r="AW131" s="284"/>
      <c r="AX131" s="1173" t="s">
        <v>484</v>
      </c>
      <c r="AY131" s="1124"/>
      <c r="AZ131" s="1124"/>
      <c r="BA131" s="1124"/>
      <c r="BB131" s="1124"/>
      <c r="BC131" s="1124"/>
      <c r="BD131" s="1124"/>
      <c r="BE131" s="1125"/>
      <c r="BF131" s="1174">
        <v>91.2</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485</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486</v>
      </c>
      <c r="W132" s="1184"/>
      <c r="X132" s="1184"/>
      <c r="Y132" s="1184"/>
      <c r="Z132" s="1185"/>
      <c r="AA132" s="1186">
        <v>9.3537905390000002</v>
      </c>
      <c r="AB132" s="1187"/>
      <c r="AC132" s="1187"/>
      <c r="AD132" s="1187"/>
      <c r="AE132" s="1188"/>
      <c r="AF132" s="1189">
        <v>10.021454289999999</v>
      </c>
      <c r="AG132" s="1187"/>
      <c r="AH132" s="1187"/>
      <c r="AI132" s="1187"/>
      <c r="AJ132" s="1188"/>
      <c r="AK132" s="1189">
        <v>9.3688240950000008</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487</v>
      </c>
      <c r="W133" s="1167"/>
      <c r="X133" s="1167"/>
      <c r="Y133" s="1167"/>
      <c r="Z133" s="1168"/>
      <c r="AA133" s="1169">
        <v>9.9</v>
      </c>
      <c r="AB133" s="1170"/>
      <c r="AC133" s="1170"/>
      <c r="AD133" s="1170"/>
      <c r="AE133" s="1171"/>
      <c r="AF133" s="1169">
        <v>9.8000000000000007</v>
      </c>
      <c r="AG133" s="1170"/>
      <c r="AH133" s="1170"/>
      <c r="AI133" s="1170"/>
      <c r="AJ133" s="1171"/>
      <c r="AK133" s="1169">
        <v>9.5</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8qQubwgGVO713A4iJdO++beH9mCc00WRajYd7RrvSrclL6dRraUTVZw+thMMxzBQavmE28btmGanM5OGmT96A==" saltValue="L4lEZOh3yeZMPp/Cpqtv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qwwmPpiSbmQ9RC9o3Maw5VCVxZuJy0kGcaHyOUW8tvuVsx21PFqDBOaw8kVRV2cxMRemU44rY+XjvEQtZd7rg==" saltValue="95nJz29LaYoxEpZNSqz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wbbbTubKn+gMl4Zuv5h0Nh5+L8gIH7+gIXSxCjc5l9v2FrEjq9Zm/jovhwOAHxo5nxyiARtFJGJtjE/MKUKBQ==" saltValue="4YKs5+60kobg8FFFCY3O/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495</v>
      </c>
      <c r="AL9" s="1210"/>
      <c r="AM9" s="1210"/>
      <c r="AN9" s="1211"/>
      <c r="AO9" s="312">
        <v>8190239</v>
      </c>
      <c r="AP9" s="312">
        <v>85315</v>
      </c>
      <c r="AQ9" s="313">
        <v>72852</v>
      </c>
      <c r="AR9" s="314">
        <v>17.100000000000001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496</v>
      </c>
      <c r="AL10" s="1210"/>
      <c r="AM10" s="1210"/>
      <c r="AN10" s="1211"/>
      <c r="AO10" s="315">
        <v>250227</v>
      </c>
      <c r="AP10" s="315">
        <v>2607</v>
      </c>
      <c r="AQ10" s="316">
        <v>5779</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497</v>
      </c>
      <c r="AL11" s="1210"/>
      <c r="AM11" s="1210"/>
      <c r="AN11" s="1211"/>
      <c r="AO11" s="315">
        <v>92891</v>
      </c>
      <c r="AP11" s="315">
        <v>968</v>
      </c>
      <c r="AQ11" s="316">
        <v>5205</v>
      </c>
      <c r="AR11" s="317">
        <v>-81.400000000000006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498</v>
      </c>
      <c r="AL12" s="1210"/>
      <c r="AM12" s="1210"/>
      <c r="AN12" s="1211"/>
      <c r="AO12" s="315" t="s">
        <v>499</v>
      </c>
      <c r="AP12" s="315" t="s">
        <v>499</v>
      </c>
      <c r="AQ12" s="316">
        <v>1186</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500</v>
      </c>
      <c r="AL13" s="1210"/>
      <c r="AM13" s="1210"/>
      <c r="AN13" s="1211"/>
      <c r="AO13" s="315" t="s">
        <v>499</v>
      </c>
      <c r="AP13" s="315" t="s">
        <v>499</v>
      </c>
      <c r="AQ13" s="316">
        <v>2</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501</v>
      </c>
      <c r="AL14" s="1210"/>
      <c r="AM14" s="1210"/>
      <c r="AN14" s="1211"/>
      <c r="AO14" s="315">
        <v>185429</v>
      </c>
      <c r="AP14" s="315">
        <v>1932</v>
      </c>
      <c r="AQ14" s="316">
        <v>3005</v>
      </c>
      <c r="AR14" s="317">
        <v>-35.700000000000003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502</v>
      </c>
      <c r="AL15" s="1210"/>
      <c r="AM15" s="1210"/>
      <c r="AN15" s="1211"/>
      <c r="AO15" s="315" t="s">
        <v>499</v>
      </c>
      <c r="AP15" s="315" t="s">
        <v>499</v>
      </c>
      <c r="AQ15" s="316">
        <v>1720</v>
      </c>
      <c r="AR15" s="317" t="s">
        <v>499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503</v>
      </c>
      <c r="AL16" s="1213"/>
      <c r="AM16" s="1213"/>
      <c r="AN16" s="1214"/>
      <c r="AO16" s="315">
        <v>-782876</v>
      </c>
      <c r="AP16" s="315">
        <v>-8155</v>
      </c>
      <c r="AQ16" s="316">
        <v>-6900</v>
      </c>
      <c r="AR16" s="317">
        <v>18.2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183</v>
      </c>
      <c r="AL17" s="1213"/>
      <c r="AM17" s="1213"/>
      <c r="AN17" s="1214"/>
      <c r="AO17" s="315">
        <v>7935910</v>
      </c>
      <c r="AP17" s="315">
        <v>82666</v>
      </c>
      <c r="AQ17" s="316">
        <v>82850</v>
      </c>
      <c r="AR17" s="317">
        <v>-0.2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508</v>
      </c>
      <c r="AL21" s="1205"/>
      <c r="AM21" s="1205"/>
      <c r="AN21" s="1206"/>
      <c r="AO21" s="327">
        <v>9.0399999999999991</v>
      </c>
      <c r="AP21" s="328">
        <v>8.1999999999999993</v>
      </c>
      <c r="AQ21" s="329">
        <v>0.84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509</v>
      </c>
      <c r="AL22" s="1205"/>
      <c r="AM22" s="1205"/>
      <c r="AN22" s="1206"/>
      <c r="AO22" s="332">
        <v>95.6</v>
      </c>
      <c r="AP22" s="333">
        <v>97.9</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513</v>
      </c>
      <c r="AL32" s="1221"/>
      <c r="AM32" s="1221"/>
      <c r="AN32" s="1222"/>
      <c r="AO32" s="342">
        <v>5452225</v>
      </c>
      <c r="AP32" s="342">
        <v>56794</v>
      </c>
      <c r="AQ32" s="343">
        <v>53769</v>
      </c>
      <c r="AR32" s="344">
        <v>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514</v>
      </c>
      <c r="AL33" s="1221"/>
      <c r="AM33" s="1221"/>
      <c r="AN33" s="1222"/>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515</v>
      </c>
      <c r="AL34" s="1221"/>
      <c r="AM34" s="1221"/>
      <c r="AN34" s="1222"/>
      <c r="AO34" s="342" t="s">
        <v>499</v>
      </c>
      <c r="AP34" s="342" t="s">
        <v>499</v>
      </c>
      <c r="AQ34" s="343">
        <v>30</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516</v>
      </c>
      <c r="AL35" s="1221"/>
      <c r="AM35" s="1221"/>
      <c r="AN35" s="1222"/>
      <c r="AO35" s="342">
        <v>1912937</v>
      </c>
      <c r="AP35" s="342">
        <v>19926</v>
      </c>
      <c r="AQ35" s="343">
        <v>13935</v>
      </c>
      <c r="AR35" s="344">
        <v>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517</v>
      </c>
      <c r="AL36" s="1221"/>
      <c r="AM36" s="1221"/>
      <c r="AN36" s="1222"/>
      <c r="AO36" s="342">
        <v>48830</v>
      </c>
      <c r="AP36" s="342">
        <v>509</v>
      </c>
      <c r="AQ36" s="343">
        <v>1254</v>
      </c>
      <c r="AR36" s="344">
        <v>-59.4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518</v>
      </c>
      <c r="AL37" s="1221"/>
      <c r="AM37" s="1221"/>
      <c r="AN37" s="1222"/>
      <c r="AO37" s="342">
        <v>55104</v>
      </c>
      <c r="AP37" s="342">
        <v>574</v>
      </c>
      <c r="AQ37" s="343">
        <v>601</v>
      </c>
      <c r="AR37" s="344">
        <v>-4.5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519</v>
      </c>
      <c r="AL38" s="1224"/>
      <c r="AM38" s="1224"/>
      <c r="AN38" s="1225"/>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520</v>
      </c>
      <c r="AL39" s="1224"/>
      <c r="AM39" s="1224"/>
      <c r="AN39" s="1225"/>
      <c r="AO39" s="342">
        <v>-297235</v>
      </c>
      <c r="AP39" s="342">
        <v>-3096</v>
      </c>
      <c r="AQ39" s="343">
        <v>-4013</v>
      </c>
      <c r="AR39" s="344">
        <v>-22.9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521</v>
      </c>
      <c r="AL40" s="1221"/>
      <c r="AM40" s="1221"/>
      <c r="AN40" s="1222"/>
      <c r="AO40" s="342">
        <v>-5024221</v>
      </c>
      <c r="AP40" s="342">
        <v>-52336</v>
      </c>
      <c r="AQ40" s="343">
        <v>-48341</v>
      </c>
      <c r="AR40" s="344">
        <v>8.3000000000000007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296</v>
      </c>
      <c r="AL41" s="1227"/>
      <c r="AM41" s="1227"/>
      <c r="AN41" s="1228"/>
      <c r="AO41" s="342">
        <v>2147640</v>
      </c>
      <c r="AP41" s="342">
        <v>22371</v>
      </c>
      <c r="AQ41" s="343">
        <v>17235</v>
      </c>
      <c r="AR41" s="344">
        <v>29.8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490</v>
      </c>
      <c r="AN49" s="1217" t="s">
        <v>525</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5143173</v>
      </c>
      <c r="AN51" s="364">
        <v>51549</v>
      </c>
      <c r="AO51" s="365">
        <v>31.4</v>
      </c>
      <c r="AP51" s="366">
        <v>53605</v>
      </c>
      <c r="AQ51" s="367">
        <v>5.4</v>
      </c>
      <c r="AR51" s="368">
        <v>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2994134</v>
      </c>
      <c r="AN52" s="372">
        <v>30009</v>
      </c>
      <c r="AO52" s="373">
        <v>32.9</v>
      </c>
      <c r="AP52" s="374">
        <v>28343</v>
      </c>
      <c r="AQ52" s="375">
        <v>11.7</v>
      </c>
      <c r="AR52" s="376">
        <v>21.2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4903104</v>
      </c>
      <c r="AN53" s="364">
        <v>49539</v>
      </c>
      <c r="AO53" s="365">
        <v>-3.9</v>
      </c>
      <c r="AP53" s="366">
        <v>92247</v>
      </c>
      <c r="AQ53" s="367">
        <v>72.099999999999994</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2162681</v>
      </c>
      <c r="AN54" s="372">
        <v>21851</v>
      </c>
      <c r="AO54" s="373">
        <v>-27.2</v>
      </c>
      <c r="AP54" s="374">
        <v>37204</v>
      </c>
      <c r="AQ54" s="375">
        <v>31.3</v>
      </c>
      <c r="AR54" s="376">
        <v>-58.5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6192972</v>
      </c>
      <c r="AN55" s="364">
        <v>63156</v>
      </c>
      <c r="AO55" s="365">
        <v>27.5</v>
      </c>
      <c r="AP55" s="366">
        <v>67319</v>
      </c>
      <c r="AQ55" s="367">
        <v>-27</v>
      </c>
      <c r="AR55" s="368">
        <v>54.5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2732723</v>
      </c>
      <c r="AN56" s="372">
        <v>27868</v>
      </c>
      <c r="AO56" s="373">
        <v>27.5</v>
      </c>
      <c r="AP56" s="374">
        <v>38101</v>
      </c>
      <c r="AQ56" s="375">
        <v>2.4</v>
      </c>
      <c r="AR56" s="376">
        <v>25.1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7333073</v>
      </c>
      <c r="AN57" s="364">
        <v>75578</v>
      </c>
      <c r="AO57" s="365">
        <v>19.7</v>
      </c>
      <c r="AP57" s="366">
        <v>70615</v>
      </c>
      <c r="AQ57" s="367">
        <v>4.9000000000000004</v>
      </c>
      <c r="AR57" s="368">
        <v>14.8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3347852</v>
      </c>
      <c r="AN58" s="372">
        <v>34504</v>
      </c>
      <c r="AO58" s="373">
        <v>23.8</v>
      </c>
      <c r="AP58" s="374">
        <v>37382</v>
      </c>
      <c r="AQ58" s="375">
        <v>-1.9</v>
      </c>
      <c r="AR58" s="376">
        <v>25.7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7058897</v>
      </c>
      <c r="AN59" s="364">
        <v>73530</v>
      </c>
      <c r="AO59" s="365">
        <v>-2.7</v>
      </c>
      <c r="AP59" s="366">
        <v>69185</v>
      </c>
      <c r="AQ59" s="367">
        <v>-2</v>
      </c>
      <c r="AR59" s="368">
        <v>-0.7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3381425</v>
      </c>
      <c r="AN60" s="372">
        <v>35223</v>
      </c>
      <c r="AO60" s="373">
        <v>2.1</v>
      </c>
      <c r="AP60" s="374">
        <v>38519</v>
      </c>
      <c r="AQ60" s="375">
        <v>3</v>
      </c>
      <c r="AR60" s="376">
        <v>-0.9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6126244</v>
      </c>
      <c r="AN61" s="379">
        <v>62670</v>
      </c>
      <c r="AO61" s="380">
        <v>14.4</v>
      </c>
      <c r="AP61" s="381">
        <v>70594</v>
      </c>
      <c r="AQ61" s="382">
        <v>10.7</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2923763</v>
      </c>
      <c r="AN62" s="372">
        <v>29891</v>
      </c>
      <c r="AO62" s="373">
        <v>11.8</v>
      </c>
      <c r="AP62" s="374">
        <v>35910</v>
      </c>
      <c r="AQ62" s="375">
        <v>9.3000000000000007</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Wi2FgeaujRSi4gJI6gGFP00oNTnkyQwLBzYC3ArKo9U7iKQLJBE9If15dRu4F7oxhBIk3UxyRiIztZqaK35FA==" saltValue="6we2n8QaXrgHv6WH5I/b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G8lOze4MSLmGjxETJksRexlH5oU5oa3V67jsJivG+mTsKdp9at5POOwMbzOdQv4oUiTJ6C/qgjvUIsfp1VDbQ==" saltValue="QFWu//cUmrp8x6c3j21T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3WrqWTQOReoODwsEPZN8mQKUJnavAcXH9eUh/vLD6zG35Vy4u6fNj+wEJvma59RQpdxLC0eSJFJjk7jHOpxcA==" saltValue="hc8FmKwgOQjv6hG3lO60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29" t="s">
        <v>3</v>
      </c>
      <c r="D47" s="1229"/>
      <c r="E47" s="1230"/>
      <c r="F47" s="11">
        <v>26.85</v>
      </c>
      <c r="G47" s="12">
        <v>26.61</v>
      </c>
      <c r="H47" s="12">
        <v>26.83</v>
      </c>
      <c r="I47" s="12">
        <v>27.03</v>
      </c>
      <c r="J47" s="13">
        <v>26.45</v>
      </c>
    </row>
    <row r="48" spans="2:10" ht="57.75" customHeight="1" x14ac:dyDescent="0.15">
      <c r="B48" s="14"/>
      <c r="C48" s="1231" t="s">
        <v>4</v>
      </c>
      <c r="D48" s="1231"/>
      <c r="E48" s="1232"/>
      <c r="F48" s="15">
        <v>5.46</v>
      </c>
      <c r="G48" s="16">
        <v>5.35</v>
      </c>
      <c r="H48" s="16">
        <v>6.08</v>
      </c>
      <c r="I48" s="16">
        <v>5.6</v>
      </c>
      <c r="J48" s="17">
        <v>3.92</v>
      </c>
    </row>
    <row r="49" spans="2:10" ht="57.75" customHeight="1" thickBot="1" x14ac:dyDescent="0.2">
      <c r="B49" s="18"/>
      <c r="C49" s="1233" t="s">
        <v>5</v>
      </c>
      <c r="D49" s="1233"/>
      <c r="E49" s="1234"/>
      <c r="F49" s="19">
        <v>3.89</v>
      </c>
      <c r="G49" s="20" t="s">
        <v>546</v>
      </c>
      <c r="H49" s="20">
        <v>0.84</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JVlj/HC/IvQtY4tD/kcDcj6RubDsE55B4PH0h06PDhvLeUvJPTC9x5G0y0kg1ebYcUexrWdaYZXWJCiya7qZw==" saltValue="dhg29maTmveHOqJid8O0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1" t="s">
        <v>549</v>
      </c>
      <c r="D34" s="1241"/>
      <c r="E34" s="1242"/>
      <c r="F34" s="32">
        <v>5.46</v>
      </c>
      <c r="G34" s="33">
        <v>5.35</v>
      </c>
      <c r="H34" s="33">
        <v>6.08</v>
      </c>
      <c r="I34" s="33">
        <v>5.6</v>
      </c>
      <c r="J34" s="34">
        <v>3.92</v>
      </c>
      <c r="K34" s="22"/>
      <c r="L34" s="22"/>
      <c r="M34" s="22"/>
      <c r="N34" s="22"/>
      <c r="O34" s="22"/>
      <c r="P34" s="22"/>
    </row>
    <row r="35" spans="1:16" ht="39" customHeight="1" x14ac:dyDescent="0.15">
      <c r="A35" s="22"/>
      <c r="B35" s="35"/>
      <c r="C35" s="1235" t="s">
        <v>550</v>
      </c>
      <c r="D35" s="1236"/>
      <c r="E35" s="1237"/>
      <c r="F35" s="36" t="s">
        <v>499</v>
      </c>
      <c r="G35" s="37" t="s">
        <v>499</v>
      </c>
      <c r="H35" s="37">
        <v>0.15</v>
      </c>
      <c r="I35" s="37">
        <v>1.67</v>
      </c>
      <c r="J35" s="38">
        <v>2.91</v>
      </c>
      <c r="K35" s="22"/>
      <c r="L35" s="22"/>
      <c r="M35" s="22"/>
      <c r="N35" s="22"/>
      <c r="O35" s="22"/>
      <c r="P35" s="22"/>
    </row>
    <row r="36" spans="1:16" ht="39" customHeight="1" x14ac:dyDescent="0.15">
      <c r="A36" s="22"/>
      <c r="B36" s="35"/>
      <c r="C36" s="1235" t="s">
        <v>551</v>
      </c>
      <c r="D36" s="1236"/>
      <c r="E36" s="1237"/>
      <c r="F36" s="36">
        <v>0.48</v>
      </c>
      <c r="G36" s="37">
        <v>0.83</v>
      </c>
      <c r="H36" s="37">
        <v>0.96</v>
      </c>
      <c r="I36" s="37">
        <v>0.87</v>
      </c>
      <c r="J36" s="38">
        <v>1.24</v>
      </c>
      <c r="K36" s="22"/>
      <c r="L36" s="22"/>
      <c r="M36" s="22"/>
      <c r="N36" s="22"/>
      <c r="O36" s="22"/>
      <c r="P36" s="22"/>
    </row>
    <row r="37" spans="1:16" ht="39" customHeight="1" x14ac:dyDescent="0.15">
      <c r="A37" s="22"/>
      <c r="B37" s="35"/>
      <c r="C37" s="1235" t="s">
        <v>552</v>
      </c>
      <c r="D37" s="1236"/>
      <c r="E37" s="1237"/>
      <c r="F37" s="36" t="s">
        <v>499</v>
      </c>
      <c r="G37" s="37" t="s">
        <v>499</v>
      </c>
      <c r="H37" s="37" t="s">
        <v>499</v>
      </c>
      <c r="I37" s="37" t="s">
        <v>499</v>
      </c>
      <c r="J37" s="38">
        <v>0.02</v>
      </c>
      <c r="K37" s="22"/>
      <c r="L37" s="22"/>
      <c r="M37" s="22"/>
      <c r="N37" s="22"/>
      <c r="O37" s="22"/>
      <c r="P37" s="22"/>
    </row>
    <row r="38" spans="1:16" ht="39" customHeight="1" x14ac:dyDescent="0.15">
      <c r="A38" s="22"/>
      <c r="B38" s="35"/>
      <c r="C38" s="1235" t="s">
        <v>553</v>
      </c>
      <c r="D38" s="1236"/>
      <c r="E38" s="1237"/>
      <c r="F38" s="36">
        <v>1.67</v>
      </c>
      <c r="G38" s="37">
        <v>1.19</v>
      </c>
      <c r="H38" s="37">
        <v>1.46</v>
      </c>
      <c r="I38" s="37">
        <v>1.71</v>
      </c>
      <c r="J38" s="38">
        <v>0.01</v>
      </c>
      <c r="K38" s="22"/>
      <c r="L38" s="22"/>
      <c r="M38" s="22"/>
      <c r="N38" s="22"/>
      <c r="O38" s="22"/>
      <c r="P38" s="22"/>
    </row>
    <row r="39" spans="1:16" ht="39" customHeight="1" x14ac:dyDescent="0.15">
      <c r="A39" s="22"/>
      <c r="B39" s="35"/>
      <c r="C39" s="1235" t="s">
        <v>554</v>
      </c>
      <c r="D39" s="1236"/>
      <c r="E39" s="1237"/>
      <c r="F39" s="36">
        <v>0</v>
      </c>
      <c r="G39" s="37">
        <v>0</v>
      </c>
      <c r="H39" s="37">
        <v>0</v>
      </c>
      <c r="I39" s="37">
        <v>0</v>
      </c>
      <c r="J39" s="38">
        <v>0</v>
      </c>
      <c r="K39" s="22"/>
      <c r="L39" s="22"/>
      <c r="M39" s="22"/>
      <c r="N39" s="22"/>
      <c r="O39" s="22"/>
      <c r="P39" s="22"/>
    </row>
    <row r="40" spans="1:16" ht="39" customHeight="1" x14ac:dyDescent="0.15">
      <c r="A40" s="22"/>
      <c r="B40" s="35"/>
      <c r="C40" s="1235" t="s">
        <v>555</v>
      </c>
      <c r="D40" s="1236"/>
      <c r="E40" s="1237"/>
      <c r="F40" s="36">
        <v>0</v>
      </c>
      <c r="G40" s="37">
        <v>0</v>
      </c>
      <c r="H40" s="37">
        <v>0</v>
      </c>
      <c r="I40" s="37">
        <v>0</v>
      </c>
      <c r="J40" s="38">
        <v>0</v>
      </c>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556</v>
      </c>
      <c r="D42" s="1236"/>
      <c r="E42" s="1237"/>
      <c r="F42" s="36" t="s">
        <v>499</v>
      </c>
      <c r="G42" s="37" t="s">
        <v>499</v>
      </c>
      <c r="H42" s="37" t="s">
        <v>499</v>
      </c>
      <c r="I42" s="37" t="s">
        <v>499</v>
      </c>
      <c r="J42" s="38" t="s">
        <v>499</v>
      </c>
      <c r="K42" s="22"/>
      <c r="L42" s="22"/>
      <c r="M42" s="22"/>
      <c r="N42" s="22"/>
      <c r="O42" s="22"/>
      <c r="P42" s="22"/>
    </row>
    <row r="43" spans="1:16" ht="39" customHeight="1" thickBot="1" x14ac:dyDescent="0.2">
      <c r="A43" s="22"/>
      <c r="B43" s="40"/>
      <c r="C43" s="1238" t="s">
        <v>557</v>
      </c>
      <c r="D43" s="1239"/>
      <c r="E43" s="1240"/>
      <c r="F43" s="41">
        <v>0.37</v>
      </c>
      <c r="G43" s="42">
        <v>0.22</v>
      </c>
      <c r="H43" s="42">
        <v>0.14000000000000001</v>
      </c>
      <c r="I43" s="42">
        <v>0.52</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vpCLrwzLe8VT+b0yOVXCoRkYh8qgPceSUs6VaVJos8UuSzlED4l0+9zKPD244817xR/SgC8q/1UYWC0Uin/g==" saltValue="3hQVD/ZfySfQXKtt9cv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3" t="s">
        <v>10</v>
      </c>
      <c r="C45" s="1244"/>
      <c r="D45" s="58"/>
      <c r="E45" s="1249" t="s">
        <v>11</v>
      </c>
      <c r="F45" s="1249"/>
      <c r="G45" s="1249"/>
      <c r="H45" s="1249"/>
      <c r="I45" s="1249"/>
      <c r="J45" s="1250"/>
      <c r="K45" s="59">
        <v>5886</v>
      </c>
      <c r="L45" s="60">
        <v>5916</v>
      </c>
      <c r="M45" s="60">
        <v>5751</v>
      </c>
      <c r="N45" s="60">
        <v>5623</v>
      </c>
      <c r="O45" s="61">
        <v>5452</v>
      </c>
      <c r="P45" s="48"/>
      <c r="Q45" s="48"/>
      <c r="R45" s="48"/>
      <c r="S45" s="48"/>
      <c r="T45" s="48"/>
      <c r="U45" s="48"/>
    </row>
    <row r="46" spans="1:21" ht="30.75" customHeight="1" x14ac:dyDescent="0.15">
      <c r="A46" s="48"/>
      <c r="B46" s="1245"/>
      <c r="C46" s="1246"/>
      <c r="D46" s="62"/>
      <c r="E46" s="1251" t="s">
        <v>12</v>
      </c>
      <c r="F46" s="1251"/>
      <c r="G46" s="1251"/>
      <c r="H46" s="1251"/>
      <c r="I46" s="1251"/>
      <c r="J46" s="1252"/>
      <c r="K46" s="63" t="s">
        <v>499</v>
      </c>
      <c r="L46" s="64" t="s">
        <v>499</v>
      </c>
      <c r="M46" s="64" t="s">
        <v>499</v>
      </c>
      <c r="N46" s="64" t="s">
        <v>499</v>
      </c>
      <c r="O46" s="65" t="s">
        <v>499</v>
      </c>
      <c r="P46" s="48"/>
      <c r="Q46" s="48"/>
      <c r="R46" s="48"/>
      <c r="S46" s="48"/>
      <c r="T46" s="48"/>
      <c r="U46" s="48"/>
    </row>
    <row r="47" spans="1:21" ht="30.75" customHeight="1" x14ac:dyDescent="0.15">
      <c r="A47" s="48"/>
      <c r="B47" s="1245"/>
      <c r="C47" s="1246"/>
      <c r="D47" s="62"/>
      <c r="E47" s="1251" t="s">
        <v>13</v>
      </c>
      <c r="F47" s="1251"/>
      <c r="G47" s="1251"/>
      <c r="H47" s="1251"/>
      <c r="I47" s="1251"/>
      <c r="J47" s="1252"/>
      <c r="K47" s="63" t="s">
        <v>499</v>
      </c>
      <c r="L47" s="64" t="s">
        <v>499</v>
      </c>
      <c r="M47" s="64" t="s">
        <v>499</v>
      </c>
      <c r="N47" s="64" t="s">
        <v>499</v>
      </c>
      <c r="O47" s="65" t="s">
        <v>499</v>
      </c>
      <c r="P47" s="48"/>
      <c r="Q47" s="48"/>
      <c r="R47" s="48"/>
      <c r="S47" s="48"/>
      <c r="T47" s="48"/>
      <c r="U47" s="48"/>
    </row>
    <row r="48" spans="1:21" ht="30.75" customHeight="1" x14ac:dyDescent="0.15">
      <c r="A48" s="48"/>
      <c r="B48" s="1245"/>
      <c r="C48" s="1246"/>
      <c r="D48" s="62"/>
      <c r="E48" s="1251" t="s">
        <v>14</v>
      </c>
      <c r="F48" s="1251"/>
      <c r="G48" s="1251"/>
      <c r="H48" s="1251"/>
      <c r="I48" s="1251"/>
      <c r="J48" s="1252"/>
      <c r="K48" s="63">
        <v>1821</v>
      </c>
      <c r="L48" s="64">
        <v>1841</v>
      </c>
      <c r="M48" s="64">
        <v>1882</v>
      </c>
      <c r="N48" s="64">
        <v>1987</v>
      </c>
      <c r="O48" s="65">
        <v>1913</v>
      </c>
      <c r="P48" s="48"/>
      <c r="Q48" s="48"/>
      <c r="R48" s="48"/>
      <c r="S48" s="48"/>
      <c r="T48" s="48"/>
      <c r="U48" s="48"/>
    </row>
    <row r="49" spans="1:21" ht="30.75" customHeight="1" x14ac:dyDescent="0.15">
      <c r="A49" s="48"/>
      <c r="B49" s="1245"/>
      <c r="C49" s="1246"/>
      <c r="D49" s="62"/>
      <c r="E49" s="1251" t="s">
        <v>15</v>
      </c>
      <c r="F49" s="1251"/>
      <c r="G49" s="1251"/>
      <c r="H49" s="1251"/>
      <c r="I49" s="1251"/>
      <c r="J49" s="1252"/>
      <c r="K49" s="63">
        <v>33</v>
      </c>
      <c r="L49" s="64">
        <v>32</v>
      </c>
      <c r="M49" s="64">
        <v>39</v>
      </c>
      <c r="N49" s="64">
        <v>29</v>
      </c>
      <c r="O49" s="65">
        <v>49</v>
      </c>
      <c r="P49" s="48"/>
      <c r="Q49" s="48"/>
      <c r="R49" s="48"/>
      <c r="S49" s="48"/>
      <c r="T49" s="48"/>
      <c r="U49" s="48"/>
    </row>
    <row r="50" spans="1:21" ht="30.75" customHeight="1" x14ac:dyDescent="0.15">
      <c r="A50" s="48"/>
      <c r="B50" s="1245"/>
      <c r="C50" s="1246"/>
      <c r="D50" s="62"/>
      <c r="E50" s="1251" t="s">
        <v>16</v>
      </c>
      <c r="F50" s="1251"/>
      <c r="G50" s="1251"/>
      <c r="H50" s="1251"/>
      <c r="I50" s="1251"/>
      <c r="J50" s="1252"/>
      <c r="K50" s="63">
        <v>115</v>
      </c>
      <c r="L50" s="64">
        <v>108</v>
      </c>
      <c r="M50" s="64">
        <v>79</v>
      </c>
      <c r="N50" s="64">
        <v>61</v>
      </c>
      <c r="O50" s="65">
        <v>55</v>
      </c>
      <c r="P50" s="48"/>
      <c r="Q50" s="48"/>
      <c r="R50" s="48"/>
      <c r="S50" s="48"/>
      <c r="T50" s="48"/>
      <c r="U50" s="48"/>
    </row>
    <row r="51" spans="1:21" ht="30.75" customHeight="1" x14ac:dyDescent="0.15">
      <c r="A51" s="48"/>
      <c r="B51" s="1247"/>
      <c r="C51" s="1248"/>
      <c r="D51" s="66"/>
      <c r="E51" s="1251" t="s">
        <v>17</v>
      </c>
      <c r="F51" s="1251"/>
      <c r="G51" s="1251"/>
      <c r="H51" s="1251"/>
      <c r="I51" s="1251"/>
      <c r="J51" s="1252"/>
      <c r="K51" s="63" t="s">
        <v>499</v>
      </c>
      <c r="L51" s="64" t="s">
        <v>499</v>
      </c>
      <c r="M51" s="64">
        <v>0</v>
      </c>
      <c r="N51" s="64" t="s">
        <v>499</v>
      </c>
      <c r="O51" s="65" t="s">
        <v>499</v>
      </c>
      <c r="P51" s="48"/>
      <c r="Q51" s="48"/>
      <c r="R51" s="48"/>
      <c r="S51" s="48"/>
      <c r="T51" s="48"/>
      <c r="U51" s="48"/>
    </row>
    <row r="52" spans="1:21" ht="30.75" customHeight="1" x14ac:dyDescent="0.15">
      <c r="A52" s="48"/>
      <c r="B52" s="1253" t="s">
        <v>18</v>
      </c>
      <c r="C52" s="1254"/>
      <c r="D52" s="66"/>
      <c r="E52" s="1251" t="s">
        <v>19</v>
      </c>
      <c r="F52" s="1251"/>
      <c r="G52" s="1251"/>
      <c r="H52" s="1251"/>
      <c r="I52" s="1251"/>
      <c r="J52" s="1252"/>
      <c r="K52" s="63">
        <v>5427</v>
      </c>
      <c r="L52" s="64">
        <v>5465</v>
      </c>
      <c r="M52" s="64">
        <v>5539</v>
      </c>
      <c r="N52" s="64">
        <v>5378</v>
      </c>
      <c r="O52" s="65">
        <v>5321</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2428</v>
      </c>
      <c r="L53" s="69">
        <v>2432</v>
      </c>
      <c r="M53" s="69">
        <v>2212</v>
      </c>
      <c r="N53" s="69">
        <v>2322</v>
      </c>
      <c r="O53" s="70">
        <v>2148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9" t="s">
        <v>24</v>
      </c>
      <c r="C57" s="1260"/>
      <c r="D57" s="1263" t="s">
        <v>25</v>
      </c>
      <c r="E57" s="1264"/>
      <c r="F57" s="1264"/>
      <c r="G57" s="1264"/>
      <c r="H57" s="1264"/>
      <c r="I57" s="1264"/>
      <c r="J57" s="1265"/>
      <c r="K57" s="82">
        <v>0</v>
      </c>
      <c r="L57" s="83">
        <v>0</v>
      </c>
      <c r="M57" s="83">
        <v>0</v>
      </c>
      <c r="N57" s="83">
        <v>0</v>
      </c>
      <c r="O57" s="84">
        <v>0</v>
      </c>
    </row>
    <row r="58" spans="1:21" ht="31.5" customHeight="1" thickBot="1" x14ac:dyDescent="0.2">
      <c r="B58" s="1261"/>
      <c r="C58" s="1262"/>
      <c r="D58" s="1266" t="s">
        <v>26</v>
      </c>
      <c r="E58" s="1267"/>
      <c r="F58" s="1267"/>
      <c r="G58" s="1267"/>
      <c r="H58" s="1267"/>
      <c r="I58" s="1267"/>
      <c r="J58" s="1268"/>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yTgh0qGJ8Dpte4P4xTFOBvSg3mH0hwMoe4uwMjC+fuWbz01WQZ/JgDi6lBqHF861oDtC6IxD3Txn3/mfsRkA==" saltValue="vBSUZjCqZ5Ui+V+Xe20i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69" t="s">
        <v>596</v>
      </c>
      <c r="C41" s="1270"/>
      <c r="D41" s="101"/>
      <c r="E41" s="1275" t="s">
        <v>29</v>
      </c>
      <c r="F41" s="1275"/>
      <c r="G41" s="1275"/>
      <c r="H41" s="1276"/>
      <c r="I41" s="102">
        <v>54082</v>
      </c>
      <c r="J41" s="103">
        <v>54061</v>
      </c>
      <c r="K41" s="103">
        <v>54792</v>
      </c>
      <c r="L41" s="103">
        <v>55168</v>
      </c>
      <c r="M41" s="104">
        <v>55319</v>
      </c>
    </row>
    <row r="42" spans="2:13" ht="27.75" customHeight="1" x14ac:dyDescent="0.15">
      <c r="B42" s="1271"/>
      <c r="C42" s="1272"/>
      <c r="D42" s="105"/>
      <c r="E42" s="1277" t="s">
        <v>30</v>
      </c>
      <c r="F42" s="1277"/>
      <c r="G42" s="1277"/>
      <c r="H42" s="1278"/>
      <c r="I42" s="106">
        <v>319</v>
      </c>
      <c r="J42" s="107">
        <v>266</v>
      </c>
      <c r="K42" s="107">
        <v>196</v>
      </c>
      <c r="L42" s="107">
        <v>142</v>
      </c>
      <c r="M42" s="108">
        <v>93</v>
      </c>
    </row>
    <row r="43" spans="2:13" ht="27.75" customHeight="1" x14ac:dyDescent="0.15">
      <c r="B43" s="1271"/>
      <c r="C43" s="1272"/>
      <c r="D43" s="105"/>
      <c r="E43" s="1277" t="s">
        <v>31</v>
      </c>
      <c r="F43" s="1277"/>
      <c r="G43" s="1277"/>
      <c r="H43" s="1278"/>
      <c r="I43" s="106">
        <v>32912</v>
      </c>
      <c r="J43" s="107">
        <v>36359</v>
      </c>
      <c r="K43" s="107">
        <v>36273</v>
      </c>
      <c r="L43" s="107">
        <v>36461</v>
      </c>
      <c r="M43" s="108">
        <v>34876</v>
      </c>
    </row>
    <row r="44" spans="2:13" ht="27.75" customHeight="1" x14ac:dyDescent="0.15">
      <c r="B44" s="1271"/>
      <c r="C44" s="1272"/>
      <c r="D44" s="105"/>
      <c r="E44" s="1277" t="s">
        <v>32</v>
      </c>
      <c r="F44" s="1277"/>
      <c r="G44" s="1277"/>
      <c r="H44" s="1278"/>
      <c r="I44" s="106">
        <v>1327</v>
      </c>
      <c r="J44" s="107">
        <v>1396</v>
      </c>
      <c r="K44" s="107">
        <v>1613</v>
      </c>
      <c r="L44" s="107">
        <v>628</v>
      </c>
      <c r="M44" s="108">
        <v>992</v>
      </c>
    </row>
    <row r="45" spans="2:13" ht="27.75" customHeight="1" x14ac:dyDescent="0.15">
      <c r="B45" s="1271"/>
      <c r="C45" s="1272"/>
      <c r="D45" s="105"/>
      <c r="E45" s="1277" t="s">
        <v>33</v>
      </c>
      <c r="F45" s="1277"/>
      <c r="G45" s="1277"/>
      <c r="H45" s="1278"/>
      <c r="I45" s="106">
        <v>7206</v>
      </c>
      <c r="J45" s="107">
        <v>6999</v>
      </c>
      <c r="K45" s="107">
        <v>6955</v>
      </c>
      <c r="L45" s="107">
        <v>7034</v>
      </c>
      <c r="M45" s="108">
        <v>6531</v>
      </c>
    </row>
    <row r="46" spans="2:13" ht="27.75" customHeight="1" x14ac:dyDescent="0.15">
      <c r="B46" s="1271"/>
      <c r="C46" s="1272"/>
      <c r="D46" s="109"/>
      <c r="E46" s="1277" t="s">
        <v>34</v>
      </c>
      <c r="F46" s="1277"/>
      <c r="G46" s="1277"/>
      <c r="H46" s="1278"/>
      <c r="I46" s="106" t="s">
        <v>499</v>
      </c>
      <c r="J46" s="107" t="s">
        <v>499</v>
      </c>
      <c r="K46" s="107" t="s">
        <v>499</v>
      </c>
      <c r="L46" s="107" t="s">
        <v>499</v>
      </c>
      <c r="M46" s="108" t="s">
        <v>499</v>
      </c>
    </row>
    <row r="47" spans="2:13" ht="27.75" customHeight="1" x14ac:dyDescent="0.15">
      <c r="B47" s="1271"/>
      <c r="C47" s="1272"/>
      <c r="D47" s="110"/>
      <c r="E47" s="1279" t="s">
        <v>597</v>
      </c>
      <c r="F47" s="1280"/>
      <c r="G47" s="1280"/>
      <c r="H47" s="1281"/>
      <c r="I47" s="106" t="s">
        <v>499</v>
      </c>
      <c r="J47" s="107" t="s">
        <v>499</v>
      </c>
      <c r="K47" s="107" t="s">
        <v>499</v>
      </c>
      <c r="L47" s="107" t="s">
        <v>499</v>
      </c>
      <c r="M47" s="108" t="s">
        <v>499</v>
      </c>
    </row>
    <row r="48" spans="2:13" ht="27.75" customHeight="1" x14ac:dyDescent="0.15">
      <c r="B48" s="1271"/>
      <c r="C48" s="1272"/>
      <c r="D48" s="105"/>
      <c r="E48" s="1277" t="s">
        <v>35</v>
      </c>
      <c r="F48" s="1277"/>
      <c r="G48" s="1277"/>
      <c r="H48" s="1278"/>
      <c r="I48" s="106" t="s">
        <v>499</v>
      </c>
      <c r="J48" s="107" t="s">
        <v>499</v>
      </c>
      <c r="K48" s="107" t="s">
        <v>499</v>
      </c>
      <c r="L48" s="107" t="s">
        <v>499</v>
      </c>
      <c r="M48" s="108" t="s">
        <v>499</v>
      </c>
    </row>
    <row r="49" spans="2:13" ht="27.75" customHeight="1" x14ac:dyDescent="0.15">
      <c r="B49" s="1273"/>
      <c r="C49" s="1274"/>
      <c r="D49" s="105"/>
      <c r="E49" s="1277" t="s">
        <v>36</v>
      </c>
      <c r="F49" s="1277"/>
      <c r="G49" s="1277"/>
      <c r="H49" s="1278"/>
      <c r="I49" s="106" t="s">
        <v>499</v>
      </c>
      <c r="J49" s="107" t="s">
        <v>499</v>
      </c>
      <c r="K49" s="107" t="s">
        <v>499</v>
      </c>
      <c r="L49" s="107" t="s">
        <v>499</v>
      </c>
      <c r="M49" s="108" t="s">
        <v>499</v>
      </c>
    </row>
    <row r="50" spans="2:13" ht="27.75" customHeight="1" x14ac:dyDescent="0.15">
      <c r="B50" s="1282" t="s">
        <v>598</v>
      </c>
      <c r="C50" s="1283"/>
      <c r="D50" s="111"/>
      <c r="E50" s="1277" t="s">
        <v>37</v>
      </c>
      <c r="F50" s="1277"/>
      <c r="G50" s="1277"/>
      <c r="H50" s="1278"/>
      <c r="I50" s="106">
        <v>12847</v>
      </c>
      <c r="J50" s="107">
        <v>13499</v>
      </c>
      <c r="K50" s="107">
        <v>13462</v>
      </c>
      <c r="L50" s="107">
        <v>13832</v>
      </c>
      <c r="M50" s="108">
        <v>14072</v>
      </c>
    </row>
    <row r="51" spans="2:13" ht="27.75" customHeight="1" x14ac:dyDescent="0.15">
      <c r="B51" s="1271"/>
      <c r="C51" s="1272"/>
      <c r="D51" s="105"/>
      <c r="E51" s="1277" t="s">
        <v>38</v>
      </c>
      <c r="F51" s="1277"/>
      <c r="G51" s="1277"/>
      <c r="H51" s="1278"/>
      <c r="I51" s="106">
        <v>1661</v>
      </c>
      <c r="J51" s="107">
        <v>2274</v>
      </c>
      <c r="K51" s="107">
        <v>2719</v>
      </c>
      <c r="L51" s="107">
        <v>2443</v>
      </c>
      <c r="M51" s="108">
        <v>2134</v>
      </c>
    </row>
    <row r="52" spans="2:13" ht="27.75" customHeight="1" x14ac:dyDescent="0.15">
      <c r="B52" s="1273"/>
      <c r="C52" s="1274"/>
      <c r="D52" s="105"/>
      <c r="E52" s="1277" t="s">
        <v>39</v>
      </c>
      <c r="F52" s="1277"/>
      <c r="G52" s="1277"/>
      <c r="H52" s="1278"/>
      <c r="I52" s="106">
        <v>61091</v>
      </c>
      <c r="J52" s="107">
        <v>60009</v>
      </c>
      <c r="K52" s="107">
        <v>60102</v>
      </c>
      <c r="L52" s="107">
        <v>60941</v>
      </c>
      <c r="M52" s="108">
        <v>60693</v>
      </c>
    </row>
    <row r="53" spans="2:13" ht="27.75" customHeight="1" thickBot="1" x14ac:dyDescent="0.2">
      <c r="B53" s="1284" t="s">
        <v>20</v>
      </c>
      <c r="C53" s="1285"/>
      <c r="D53" s="112"/>
      <c r="E53" s="1286" t="s">
        <v>40</v>
      </c>
      <c r="F53" s="1286"/>
      <c r="G53" s="1286"/>
      <c r="H53" s="1287"/>
      <c r="I53" s="113">
        <v>20247</v>
      </c>
      <c r="J53" s="114">
        <v>23300</v>
      </c>
      <c r="K53" s="114">
        <v>23546</v>
      </c>
      <c r="L53" s="114">
        <v>22216</v>
      </c>
      <c r="M53" s="115">
        <v>20911</v>
      </c>
    </row>
    <row r="54" spans="2:13" ht="27.75" customHeight="1" x14ac:dyDescent="0.15">
      <c r="B54" s="116" t="s">
        <v>599</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mV7ohkrT2+dTP/gZi66GXtpPTfIXHDxE5ELjzEQmWk0cvoaWLgojqLZ9GOnw9dTAbIU5pbq6lz5hrCLxWovyg==" saltValue="Xb+oY2J7eIcNj44rDz2X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41</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6" t="s">
        <v>42</v>
      </c>
      <c r="D55" s="1296"/>
      <c r="E55" s="1297"/>
      <c r="F55" s="127">
        <v>7751</v>
      </c>
      <c r="G55" s="127">
        <v>7650</v>
      </c>
      <c r="H55" s="128">
        <v>7393</v>
      </c>
    </row>
    <row r="56" spans="2:8" ht="52.5" customHeight="1" x14ac:dyDescent="0.15">
      <c r="B56" s="129"/>
      <c r="C56" s="1298" t="s">
        <v>43</v>
      </c>
      <c r="D56" s="1298"/>
      <c r="E56" s="1299"/>
      <c r="F56" s="130">
        <v>1174</v>
      </c>
      <c r="G56" s="130">
        <v>1164</v>
      </c>
      <c r="H56" s="131">
        <v>1166</v>
      </c>
    </row>
    <row r="57" spans="2:8" ht="53.25" customHeight="1" x14ac:dyDescent="0.15">
      <c r="B57" s="129"/>
      <c r="C57" s="1300" t="s">
        <v>44</v>
      </c>
      <c r="D57" s="1300"/>
      <c r="E57" s="1301"/>
      <c r="F57" s="132">
        <v>4619</v>
      </c>
      <c r="G57" s="132">
        <v>4765</v>
      </c>
      <c r="H57" s="133">
        <v>5479</v>
      </c>
    </row>
    <row r="58" spans="2:8" ht="45.75" customHeight="1" x14ac:dyDescent="0.15">
      <c r="B58" s="134"/>
      <c r="C58" s="1288" t="s">
        <v>600</v>
      </c>
      <c r="D58" s="1289"/>
      <c r="E58" s="1290"/>
      <c r="F58" s="135">
        <v>4338</v>
      </c>
      <c r="G58" s="135">
        <v>4602</v>
      </c>
      <c r="H58" s="136">
        <v>5329</v>
      </c>
    </row>
    <row r="59" spans="2:8" ht="45.75" customHeight="1" x14ac:dyDescent="0.15">
      <c r="B59" s="134"/>
      <c r="C59" s="1288" t="s">
        <v>604</v>
      </c>
      <c r="D59" s="1289"/>
      <c r="E59" s="1290"/>
      <c r="F59" s="135">
        <v>95</v>
      </c>
      <c r="G59" s="135">
        <v>93</v>
      </c>
      <c r="H59" s="136">
        <v>88</v>
      </c>
    </row>
    <row r="60" spans="2:8" ht="45.75" customHeight="1" x14ac:dyDescent="0.15">
      <c r="B60" s="134"/>
      <c r="C60" s="1288" t="s">
        <v>601</v>
      </c>
      <c r="D60" s="1289"/>
      <c r="E60" s="1290"/>
      <c r="F60" s="135">
        <v>143</v>
      </c>
      <c r="G60" s="135">
        <v>27</v>
      </c>
      <c r="H60" s="136">
        <v>27</v>
      </c>
    </row>
    <row r="61" spans="2:8" ht="45.75" customHeight="1" x14ac:dyDescent="0.15">
      <c r="B61" s="134"/>
      <c r="C61" s="1288" t="s">
        <v>602</v>
      </c>
      <c r="D61" s="1289"/>
      <c r="E61" s="1290"/>
      <c r="F61" s="135">
        <v>43</v>
      </c>
      <c r="G61" s="135">
        <v>43</v>
      </c>
      <c r="H61" s="136">
        <v>35</v>
      </c>
    </row>
    <row r="62" spans="2:8" ht="45.75" customHeight="1" thickBot="1" x14ac:dyDescent="0.2">
      <c r="B62" s="137"/>
      <c r="C62" s="1291" t="s">
        <v>603</v>
      </c>
      <c r="D62" s="1292"/>
      <c r="E62" s="1293"/>
      <c r="F62" s="138">
        <v>0</v>
      </c>
      <c r="G62" s="138">
        <v>0</v>
      </c>
      <c r="H62" s="139">
        <v>0</v>
      </c>
    </row>
    <row r="63" spans="2:8" ht="52.5" customHeight="1" thickBot="1" x14ac:dyDescent="0.2">
      <c r="B63" s="140"/>
      <c r="C63" s="1294" t="s">
        <v>45</v>
      </c>
      <c r="D63" s="1294"/>
      <c r="E63" s="1295"/>
      <c r="F63" s="141">
        <v>13544</v>
      </c>
      <c r="G63" s="141">
        <v>13579</v>
      </c>
      <c r="H63" s="142">
        <v>14038</v>
      </c>
    </row>
    <row r="64" spans="2:8" ht="15" customHeight="1" x14ac:dyDescent="0.15"/>
    <row r="65" ht="0" hidden="1" customHeight="1" x14ac:dyDescent="0.15"/>
    <row r="66" ht="0" hidden="1" customHeight="1" x14ac:dyDescent="0.15"/>
  </sheetData>
  <sheetProtection algorithmName="SHA-512" hashValue="6xX7BHXArmAgL5kw7XSWWnAJUpHSOzjdQDG8TNMkE15MgNVvyqWY5EW2zySyyD1oCNYuGywBbpbn6+cE+ClDOA==" saltValue="hKyleEEGSGZK0xLwqH5w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2" t="s">
        <v>608</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541</v>
      </c>
      <c r="BQ50" s="1315"/>
      <c r="BR50" s="1315"/>
      <c r="BS50" s="1315"/>
      <c r="BT50" s="1315"/>
      <c r="BU50" s="1315"/>
      <c r="BV50" s="1315"/>
      <c r="BW50" s="1315"/>
      <c r="BX50" s="1315" t="s">
        <v>542</v>
      </c>
      <c r="BY50" s="1315"/>
      <c r="BZ50" s="1315"/>
      <c r="CA50" s="1315"/>
      <c r="CB50" s="1315"/>
      <c r="CC50" s="1315"/>
      <c r="CD50" s="1315"/>
      <c r="CE50" s="1315"/>
      <c r="CF50" s="1315" t="s">
        <v>543</v>
      </c>
      <c r="CG50" s="1315"/>
      <c r="CH50" s="1315"/>
      <c r="CI50" s="1315"/>
      <c r="CJ50" s="1315"/>
      <c r="CK50" s="1315"/>
      <c r="CL50" s="1315"/>
      <c r="CM50" s="1315"/>
      <c r="CN50" s="1315" t="s">
        <v>544</v>
      </c>
      <c r="CO50" s="1315"/>
      <c r="CP50" s="1315"/>
      <c r="CQ50" s="1315"/>
      <c r="CR50" s="1315"/>
      <c r="CS50" s="1315"/>
      <c r="CT50" s="1315"/>
      <c r="CU50" s="1315"/>
      <c r="CV50" s="1315" t="s">
        <v>545</v>
      </c>
      <c r="CW50" s="1315"/>
      <c r="CX50" s="1315"/>
      <c r="CY50" s="1315"/>
      <c r="CZ50" s="1315"/>
      <c r="DA50" s="1315"/>
      <c r="DB50" s="1315"/>
      <c r="DC50" s="1315"/>
    </row>
    <row r="51" spans="1:109" ht="13.5" customHeight="1" x14ac:dyDescent="0.15">
      <c r="B51" s="394"/>
      <c r="G51" s="1322"/>
      <c r="H51" s="1322"/>
      <c r="I51" s="1320"/>
      <c r="J51" s="1320"/>
      <c r="K51" s="1318"/>
      <c r="L51" s="1318"/>
      <c r="M51" s="1318"/>
      <c r="N51" s="1318"/>
      <c r="AM51" s="403"/>
      <c r="AN51" s="1319" t="s">
        <v>610</v>
      </c>
      <c r="AO51" s="1319"/>
      <c r="AP51" s="1319"/>
      <c r="AQ51" s="1319"/>
      <c r="AR51" s="1319"/>
      <c r="AS51" s="1319"/>
      <c r="AT51" s="1319"/>
      <c r="AU51" s="1319"/>
      <c r="AV51" s="1319"/>
      <c r="AW51" s="1319"/>
      <c r="AX51" s="1319"/>
      <c r="AY51" s="1319"/>
      <c r="AZ51" s="1319"/>
      <c r="BA51" s="1319"/>
      <c r="BB51" s="1319" t="s">
        <v>611</v>
      </c>
      <c r="BC51" s="1319"/>
      <c r="BD51" s="1319"/>
      <c r="BE51" s="1319"/>
      <c r="BF51" s="1319"/>
      <c r="BG51" s="1319"/>
      <c r="BH51" s="1319"/>
      <c r="BI51" s="1319"/>
      <c r="BJ51" s="1319"/>
      <c r="BK51" s="1319"/>
      <c r="BL51" s="1319"/>
      <c r="BM51" s="1319"/>
      <c r="BN51" s="1319"/>
      <c r="BO51" s="1319"/>
      <c r="BP51" s="1316"/>
      <c r="BQ51" s="1317"/>
      <c r="BR51" s="1317"/>
      <c r="BS51" s="1317"/>
      <c r="BT51" s="1317"/>
      <c r="BU51" s="1317"/>
      <c r="BV51" s="1317"/>
      <c r="BW51" s="1317"/>
      <c r="BX51" s="1317">
        <v>97.7</v>
      </c>
      <c r="BY51" s="1317"/>
      <c r="BZ51" s="1317"/>
      <c r="CA51" s="1317"/>
      <c r="CB51" s="1317"/>
      <c r="CC51" s="1317"/>
      <c r="CD51" s="1317"/>
      <c r="CE51" s="1317"/>
      <c r="CF51" s="1317">
        <v>99.6</v>
      </c>
      <c r="CG51" s="1317"/>
      <c r="CH51" s="1317"/>
      <c r="CI51" s="1317"/>
      <c r="CJ51" s="1317"/>
      <c r="CK51" s="1317"/>
      <c r="CL51" s="1317"/>
      <c r="CM51" s="1317"/>
      <c r="CN51" s="1317">
        <v>95.8</v>
      </c>
      <c r="CO51" s="1317"/>
      <c r="CP51" s="1317"/>
      <c r="CQ51" s="1317"/>
      <c r="CR51" s="1317"/>
      <c r="CS51" s="1317"/>
      <c r="CT51" s="1317"/>
      <c r="CU51" s="1317"/>
      <c r="CV51" s="1316"/>
      <c r="CW51" s="1317"/>
      <c r="CX51" s="1317"/>
      <c r="CY51" s="1317"/>
      <c r="CZ51" s="1317"/>
      <c r="DA51" s="1317"/>
      <c r="DB51" s="1317"/>
      <c r="DC51" s="1317"/>
    </row>
    <row r="52" spans="1:109" x14ac:dyDescent="0.15">
      <c r="B52" s="394"/>
      <c r="G52" s="1322"/>
      <c r="H52" s="1322"/>
      <c r="I52" s="1320"/>
      <c r="J52" s="1320"/>
      <c r="K52" s="1318"/>
      <c r="L52" s="1318"/>
      <c r="M52" s="1318"/>
      <c r="N52" s="1318"/>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2"/>
      <c r="B53" s="394"/>
      <c r="G53" s="1322"/>
      <c r="H53" s="1322"/>
      <c r="I53" s="1311"/>
      <c r="J53" s="1311"/>
      <c r="K53" s="1318"/>
      <c r="L53" s="1318"/>
      <c r="M53" s="1318"/>
      <c r="N53" s="1318"/>
      <c r="AM53" s="403"/>
      <c r="AN53" s="1319"/>
      <c r="AO53" s="1319"/>
      <c r="AP53" s="1319"/>
      <c r="AQ53" s="1319"/>
      <c r="AR53" s="1319"/>
      <c r="AS53" s="1319"/>
      <c r="AT53" s="1319"/>
      <c r="AU53" s="1319"/>
      <c r="AV53" s="1319"/>
      <c r="AW53" s="1319"/>
      <c r="AX53" s="1319"/>
      <c r="AY53" s="1319"/>
      <c r="AZ53" s="1319"/>
      <c r="BA53" s="1319"/>
      <c r="BB53" s="1319" t="s">
        <v>612</v>
      </c>
      <c r="BC53" s="1319"/>
      <c r="BD53" s="1319"/>
      <c r="BE53" s="1319"/>
      <c r="BF53" s="1319"/>
      <c r="BG53" s="1319"/>
      <c r="BH53" s="1319"/>
      <c r="BI53" s="1319"/>
      <c r="BJ53" s="1319"/>
      <c r="BK53" s="1319"/>
      <c r="BL53" s="1319"/>
      <c r="BM53" s="1319"/>
      <c r="BN53" s="1319"/>
      <c r="BO53" s="1319"/>
      <c r="BP53" s="1316"/>
      <c r="BQ53" s="1317"/>
      <c r="BR53" s="1317"/>
      <c r="BS53" s="1317"/>
      <c r="BT53" s="1317"/>
      <c r="BU53" s="1317"/>
      <c r="BV53" s="1317"/>
      <c r="BW53" s="1317"/>
      <c r="BX53" s="1317">
        <v>52</v>
      </c>
      <c r="BY53" s="1317"/>
      <c r="BZ53" s="1317"/>
      <c r="CA53" s="1317"/>
      <c r="CB53" s="1317"/>
      <c r="CC53" s="1317"/>
      <c r="CD53" s="1317"/>
      <c r="CE53" s="1317"/>
      <c r="CF53" s="1317">
        <v>53.9</v>
      </c>
      <c r="CG53" s="1317"/>
      <c r="CH53" s="1317"/>
      <c r="CI53" s="1317"/>
      <c r="CJ53" s="1317"/>
      <c r="CK53" s="1317"/>
      <c r="CL53" s="1317"/>
      <c r="CM53" s="1317"/>
      <c r="CN53" s="1317">
        <v>55.3</v>
      </c>
      <c r="CO53" s="1317"/>
      <c r="CP53" s="1317"/>
      <c r="CQ53" s="1317"/>
      <c r="CR53" s="1317"/>
      <c r="CS53" s="1317"/>
      <c r="CT53" s="1317"/>
      <c r="CU53" s="1317"/>
      <c r="CV53" s="1316"/>
      <c r="CW53" s="1317"/>
      <c r="CX53" s="1317"/>
      <c r="CY53" s="1317"/>
      <c r="CZ53" s="1317"/>
      <c r="DA53" s="1317"/>
      <c r="DB53" s="1317"/>
      <c r="DC53" s="1317"/>
    </row>
    <row r="54" spans="1:109" x14ac:dyDescent="0.15">
      <c r="A54" s="402"/>
      <c r="B54" s="394"/>
      <c r="G54" s="1322"/>
      <c r="H54" s="1322"/>
      <c r="I54" s="1311"/>
      <c r="J54" s="1311"/>
      <c r="K54" s="1318"/>
      <c r="L54" s="1318"/>
      <c r="M54" s="1318"/>
      <c r="N54" s="1318"/>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2"/>
      <c r="B55" s="394"/>
      <c r="G55" s="1311"/>
      <c r="H55" s="1311"/>
      <c r="I55" s="1311"/>
      <c r="J55" s="1311"/>
      <c r="K55" s="1318"/>
      <c r="L55" s="1318"/>
      <c r="M55" s="1318"/>
      <c r="N55" s="1318"/>
      <c r="AN55" s="1315" t="s">
        <v>613</v>
      </c>
      <c r="AO55" s="1315"/>
      <c r="AP55" s="1315"/>
      <c r="AQ55" s="1315"/>
      <c r="AR55" s="1315"/>
      <c r="AS55" s="1315"/>
      <c r="AT55" s="1315"/>
      <c r="AU55" s="1315"/>
      <c r="AV55" s="1315"/>
      <c r="AW55" s="1315"/>
      <c r="AX55" s="1315"/>
      <c r="AY55" s="1315"/>
      <c r="AZ55" s="1315"/>
      <c r="BA55" s="1315"/>
      <c r="BB55" s="1319" t="s">
        <v>611</v>
      </c>
      <c r="BC55" s="1319"/>
      <c r="BD55" s="1319"/>
      <c r="BE55" s="1319"/>
      <c r="BF55" s="1319"/>
      <c r="BG55" s="1319"/>
      <c r="BH55" s="1319"/>
      <c r="BI55" s="1319"/>
      <c r="BJ55" s="1319"/>
      <c r="BK55" s="1319"/>
      <c r="BL55" s="1319"/>
      <c r="BM55" s="1319"/>
      <c r="BN55" s="1319"/>
      <c r="BO55" s="1319"/>
      <c r="BP55" s="1316"/>
      <c r="BQ55" s="1317"/>
      <c r="BR55" s="1317"/>
      <c r="BS55" s="1317"/>
      <c r="BT55" s="1317"/>
      <c r="BU55" s="1317"/>
      <c r="BV55" s="1317"/>
      <c r="BW55" s="1317"/>
      <c r="BX55" s="1317">
        <v>39</v>
      </c>
      <c r="BY55" s="1317"/>
      <c r="BZ55" s="1317"/>
      <c r="CA55" s="1317"/>
      <c r="CB55" s="1317"/>
      <c r="CC55" s="1317"/>
      <c r="CD55" s="1317"/>
      <c r="CE55" s="1317"/>
      <c r="CF55" s="1317">
        <v>32.5</v>
      </c>
      <c r="CG55" s="1317"/>
      <c r="CH55" s="1317"/>
      <c r="CI55" s="1317"/>
      <c r="CJ55" s="1317"/>
      <c r="CK55" s="1317"/>
      <c r="CL55" s="1317"/>
      <c r="CM55" s="1317"/>
      <c r="CN55" s="1317">
        <v>30.2</v>
      </c>
      <c r="CO55" s="1317"/>
      <c r="CP55" s="1317"/>
      <c r="CQ55" s="1317"/>
      <c r="CR55" s="1317"/>
      <c r="CS55" s="1317"/>
      <c r="CT55" s="1317"/>
      <c r="CU55" s="1317"/>
      <c r="CV55" s="1316"/>
      <c r="CW55" s="1317"/>
      <c r="CX55" s="1317"/>
      <c r="CY55" s="1317"/>
      <c r="CZ55" s="1317"/>
      <c r="DA55" s="1317"/>
      <c r="DB55" s="1317"/>
      <c r="DC55" s="1317"/>
    </row>
    <row r="56" spans="1:109" x14ac:dyDescent="0.15">
      <c r="A56" s="402"/>
      <c r="B56" s="394"/>
      <c r="G56" s="1311"/>
      <c r="H56" s="1311"/>
      <c r="I56" s="1311"/>
      <c r="J56" s="1311"/>
      <c r="K56" s="1318"/>
      <c r="L56" s="1318"/>
      <c r="M56" s="1318"/>
      <c r="N56" s="1318"/>
      <c r="AN56" s="1315"/>
      <c r="AO56" s="1315"/>
      <c r="AP56" s="1315"/>
      <c r="AQ56" s="1315"/>
      <c r="AR56" s="1315"/>
      <c r="AS56" s="1315"/>
      <c r="AT56" s="1315"/>
      <c r="AU56" s="1315"/>
      <c r="AV56" s="1315"/>
      <c r="AW56" s="1315"/>
      <c r="AX56" s="1315"/>
      <c r="AY56" s="1315"/>
      <c r="AZ56" s="1315"/>
      <c r="BA56" s="1315"/>
      <c r="BB56" s="1319"/>
      <c r="BC56" s="1319"/>
      <c r="BD56" s="1319"/>
      <c r="BE56" s="1319"/>
      <c r="BF56" s="1319"/>
      <c r="BG56" s="1319"/>
      <c r="BH56" s="1319"/>
      <c r="BI56" s="1319"/>
      <c r="BJ56" s="1319"/>
      <c r="BK56" s="1319"/>
      <c r="BL56" s="1319"/>
      <c r="BM56" s="1319"/>
      <c r="BN56" s="1319"/>
      <c r="BO56" s="1319"/>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x14ac:dyDescent="0.15">
      <c r="B57" s="406"/>
      <c r="G57" s="1311"/>
      <c r="H57" s="1311"/>
      <c r="I57" s="1321"/>
      <c r="J57" s="1321"/>
      <c r="K57" s="1318"/>
      <c r="L57" s="1318"/>
      <c r="M57" s="1318"/>
      <c r="N57" s="1318"/>
      <c r="AM57" s="387"/>
      <c r="AN57" s="1315"/>
      <c r="AO57" s="1315"/>
      <c r="AP57" s="1315"/>
      <c r="AQ57" s="1315"/>
      <c r="AR57" s="1315"/>
      <c r="AS57" s="1315"/>
      <c r="AT57" s="1315"/>
      <c r="AU57" s="1315"/>
      <c r="AV57" s="1315"/>
      <c r="AW57" s="1315"/>
      <c r="AX57" s="1315"/>
      <c r="AY57" s="1315"/>
      <c r="AZ57" s="1315"/>
      <c r="BA57" s="1315"/>
      <c r="BB57" s="1319" t="s">
        <v>612</v>
      </c>
      <c r="BC57" s="1319"/>
      <c r="BD57" s="1319"/>
      <c r="BE57" s="1319"/>
      <c r="BF57" s="1319"/>
      <c r="BG57" s="1319"/>
      <c r="BH57" s="1319"/>
      <c r="BI57" s="1319"/>
      <c r="BJ57" s="1319"/>
      <c r="BK57" s="1319"/>
      <c r="BL57" s="1319"/>
      <c r="BM57" s="1319"/>
      <c r="BN57" s="1319"/>
      <c r="BO57" s="1319"/>
      <c r="BP57" s="1316"/>
      <c r="BQ57" s="1317"/>
      <c r="BR57" s="1317"/>
      <c r="BS57" s="1317"/>
      <c r="BT57" s="1317"/>
      <c r="BU57" s="1317"/>
      <c r="BV57" s="1317"/>
      <c r="BW57" s="1317"/>
      <c r="BX57" s="1317">
        <v>55.4</v>
      </c>
      <c r="BY57" s="1317"/>
      <c r="BZ57" s="1317"/>
      <c r="CA57" s="1317"/>
      <c r="CB57" s="1317"/>
      <c r="CC57" s="1317"/>
      <c r="CD57" s="1317"/>
      <c r="CE57" s="1317"/>
      <c r="CF57" s="1317">
        <v>57</v>
      </c>
      <c r="CG57" s="1317"/>
      <c r="CH57" s="1317"/>
      <c r="CI57" s="1317"/>
      <c r="CJ57" s="1317"/>
      <c r="CK57" s="1317"/>
      <c r="CL57" s="1317"/>
      <c r="CM57" s="1317"/>
      <c r="CN57" s="1317">
        <v>58.9</v>
      </c>
      <c r="CO57" s="1317"/>
      <c r="CP57" s="1317"/>
      <c r="CQ57" s="1317"/>
      <c r="CR57" s="1317"/>
      <c r="CS57" s="1317"/>
      <c r="CT57" s="1317"/>
      <c r="CU57" s="1317"/>
      <c r="CV57" s="1316"/>
      <c r="CW57" s="1317"/>
      <c r="CX57" s="1317"/>
      <c r="CY57" s="1317"/>
      <c r="CZ57" s="1317"/>
      <c r="DA57" s="1317"/>
      <c r="DB57" s="1317"/>
      <c r="DC57" s="1317"/>
      <c r="DD57" s="407"/>
      <c r="DE57" s="406"/>
    </row>
    <row r="58" spans="1:109" s="402" customFormat="1" x14ac:dyDescent="0.15">
      <c r="A58" s="387"/>
      <c r="B58" s="406"/>
      <c r="G58" s="1311"/>
      <c r="H58" s="1311"/>
      <c r="I58" s="1321"/>
      <c r="J58" s="1321"/>
      <c r="K58" s="1318"/>
      <c r="L58" s="1318"/>
      <c r="M58" s="1318"/>
      <c r="N58" s="1318"/>
      <c r="AM58" s="387"/>
      <c r="AN58" s="1315"/>
      <c r="AO58" s="1315"/>
      <c r="AP58" s="1315"/>
      <c r="AQ58" s="1315"/>
      <c r="AR58" s="1315"/>
      <c r="AS58" s="1315"/>
      <c r="AT58" s="1315"/>
      <c r="AU58" s="1315"/>
      <c r="AV58" s="1315"/>
      <c r="AW58" s="1315"/>
      <c r="AX58" s="1315"/>
      <c r="AY58" s="1315"/>
      <c r="AZ58" s="1315"/>
      <c r="BA58" s="1315"/>
      <c r="BB58" s="1319"/>
      <c r="BC58" s="1319"/>
      <c r="BD58" s="1319"/>
      <c r="BE58" s="1319"/>
      <c r="BF58" s="1319"/>
      <c r="BG58" s="1319"/>
      <c r="BH58" s="1319"/>
      <c r="BI58" s="1319"/>
      <c r="BJ58" s="1319"/>
      <c r="BK58" s="1319"/>
      <c r="BL58" s="1319"/>
      <c r="BM58" s="1319"/>
      <c r="BN58" s="1319"/>
      <c r="BO58" s="1319"/>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2" t="s">
        <v>615</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541</v>
      </c>
      <c r="BQ72" s="1315"/>
      <c r="BR72" s="1315"/>
      <c r="BS72" s="1315"/>
      <c r="BT72" s="1315"/>
      <c r="BU72" s="1315"/>
      <c r="BV72" s="1315"/>
      <c r="BW72" s="1315"/>
      <c r="BX72" s="1315" t="s">
        <v>542</v>
      </c>
      <c r="BY72" s="1315"/>
      <c r="BZ72" s="1315"/>
      <c r="CA72" s="1315"/>
      <c r="CB72" s="1315"/>
      <c r="CC72" s="1315"/>
      <c r="CD72" s="1315"/>
      <c r="CE72" s="1315"/>
      <c r="CF72" s="1315" t="s">
        <v>543</v>
      </c>
      <c r="CG72" s="1315"/>
      <c r="CH72" s="1315"/>
      <c r="CI72" s="1315"/>
      <c r="CJ72" s="1315"/>
      <c r="CK72" s="1315"/>
      <c r="CL72" s="1315"/>
      <c r="CM72" s="1315"/>
      <c r="CN72" s="1315" t="s">
        <v>544</v>
      </c>
      <c r="CO72" s="1315"/>
      <c r="CP72" s="1315"/>
      <c r="CQ72" s="1315"/>
      <c r="CR72" s="1315"/>
      <c r="CS72" s="1315"/>
      <c r="CT72" s="1315"/>
      <c r="CU72" s="1315"/>
      <c r="CV72" s="1315" t="s">
        <v>545</v>
      </c>
      <c r="CW72" s="1315"/>
      <c r="CX72" s="1315"/>
      <c r="CY72" s="1315"/>
      <c r="CZ72" s="1315"/>
      <c r="DA72" s="1315"/>
      <c r="DB72" s="1315"/>
      <c r="DC72" s="1315"/>
    </row>
    <row r="73" spans="2:107" x14ac:dyDescent="0.15">
      <c r="B73" s="394"/>
      <c r="G73" s="1322"/>
      <c r="H73" s="1322"/>
      <c r="I73" s="1322"/>
      <c r="J73" s="1322"/>
      <c r="K73" s="1323"/>
      <c r="L73" s="1323"/>
      <c r="M73" s="1323"/>
      <c r="N73" s="1323"/>
      <c r="AM73" s="403"/>
      <c r="AN73" s="1319" t="s">
        <v>610</v>
      </c>
      <c r="AO73" s="1319"/>
      <c r="AP73" s="1319"/>
      <c r="AQ73" s="1319"/>
      <c r="AR73" s="1319"/>
      <c r="AS73" s="1319"/>
      <c r="AT73" s="1319"/>
      <c r="AU73" s="1319"/>
      <c r="AV73" s="1319"/>
      <c r="AW73" s="1319"/>
      <c r="AX73" s="1319"/>
      <c r="AY73" s="1319"/>
      <c r="AZ73" s="1319"/>
      <c r="BA73" s="1319"/>
      <c r="BB73" s="1319" t="s">
        <v>611</v>
      </c>
      <c r="BC73" s="1319"/>
      <c r="BD73" s="1319"/>
      <c r="BE73" s="1319"/>
      <c r="BF73" s="1319"/>
      <c r="BG73" s="1319"/>
      <c r="BH73" s="1319"/>
      <c r="BI73" s="1319"/>
      <c r="BJ73" s="1319"/>
      <c r="BK73" s="1319"/>
      <c r="BL73" s="1319"/>
      <c r="BM73" s="1319"/>
      <c r="BN73" s="1319"/>
      <c r="BO73" s="1319"/>
      <c r="BP73" s="1317">
        <v>84.8</v>
      </c>
      <c r="BQ73" s="1317"/>
      <c r="BR73" s="1317"/>
      <c r="BS73" s="1317"/>
      <c r="BT73" s="1317"/>
      <c r="BU73" s="1317"/>
      <c r="BV73" s="1317"/>
      <c r="BW73" s="1317"/>
      <c r="BX73" s="1317">
        <v>97.7</v>
      </c>
      <c r="BY73" s="1317"/>
      <c r="BZ73" s="1317"/>
      <c r="CA73" s="1317"/>
      <c r="CB73" s="1317"/>
      <c r="CC73" s="1317"/>
      <c r="CD73" s="1317"/>
      <c r="CE73" s="1317"/>
      <c r="CF73" s="1317">
        <v>99.6</v>
      </c>
      <c r="CG73" s="1317"/>
      <c r="CH73" s="1317"/>
      <c r="CI73" s="1317"/>
      <c r="CJ73" s="1317"/>
      <c r="CK73" s="1317"/>
      <c r="CL73" s="1317"/>
      <c r="CM73" s="1317"/>
      <c r="CN73" s="1317">
        <v>95.8</v>
      </c>
      <c r="CO73" s="1317"/>
      <c r="CP73" s="1317"/>
      <c r="CQ73" s="1317"/>
      <c r="CR73" s="1317"/>
      <c r="CS73" s="1317"/>
      <c r="CT73" s="1317"/>
      <c r="CU73" s="1317"/>
      <c r="CV73" s="1317">
        <v>91.2</v>
      </c>
      <c r="CW73" s="1317"/>
      <c r="CX73" s="1317"/>
      <c r="CY73" s="1317"/>
      <c r="CZ73" s="1317"/>
      <c r="DA73" s="1317"/>
      <c r="DB73" s="1317"/>
      <c r="DC73" s="1317"/>
    </row>
    <row r="74" spans="2:107" x14ac:dyDescent="0.15">
      <c r="B74" s="394"/>
      <c r="G74" s="1322"/>
      <c r="H74" s="1322"/>
      <c r="I74" s="1322"/>
      <c r="J74" s="1322"/>
      <c r="K74" s="1323"/>
      <c r="L74" s="1323"/>
      <c r="M74" s="1323"/>
      <c r="N74" s="1323"/>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4"/>
      <c r="G75" s="1322"/>
      <c r="H75" s="1322"/>
      <c r="I75" s="1311"/>
      <c r="J75" s="1311"/>
      <c r="K75" s="1318"/>
      <c r="L75" s="1318"/>
      <c r="M75" s="1318"/>
      <c r="N75" s="1318"/>
      <c r="AM75" s="403"/>
      <c r="AN75" s="1319"/>
      <c r="AO75" s="1319"/>
      <c r="AP75" s="1319"/>
      <c r="AQ75" s="1319"/>
      <c r="AR75" s="1319"/>
      <c r="AS75" s="1319"/>
      <c r="AT75" s="1319"/>
      <c r="AU75" s="1319"/>
      <c r="AV75" s="1319"/>
      <c r="AW75" s="1319"/>
      <c r="AX75" s="1319"/>
      <c r="AY75" s="1319"/>
      <c r="AZ75" s="1319"/>
      <c r="BA75" s="1319"/>
      <c r="BB75" s="1319" t="s">
        <v>616</v>
      </c>
      <c r="BC75" s="1319"/>
      <c r="BD75" s="1319"/>
      <c r="BE75" s="1319"/>
      <c r="BF75" s="1319"/>
      <c r="BG75" s="1319"/>
      <c r="BH75" s="1319"/>
      <c r="BI75" s="1319"/>
      <c r="BJ75" s="1319"/>
      <c r="BK75" s="1319"/>
      <c r="BL75" s="1319"/>
      <c r="BM75" s="1319"/>
      <c r="BN75" s="1319"/>
      <c r="BO75" s="1319"/>
      <c r="BP75" s="1317">
        <v>11.3</v>
      </c>
      <c r="BQ75" s="1317"/>
      <c r="BR75" s="1317"/>
      <c r="BS75" s="1317"/>
      <c r="BT75" s="1317"/>
      <c r="BU75" s="1317"/>
      <c r="BV75" s="1317"/>
      <c r="BW75" s="1317"/>
      <c r="BX75" s="1317">
        <v>10.5</v>
      </c>
      <c r="BY75" s="1317"/>
      <c r="BZ75" s="1317"/>
      <c r="CA75" s="1317"/>
      <c r="CB75" s="1317"/>
      <c r="CC75" s="1317"/>
      <c r="CD75" s="1317"/>
      <c r="CE75" s="1317"/>
      <c r="CF75" s="1317">
        <v>9.9</v>
      </c>
      <c r="CG75" s="1317"/>
      <c r="CH75" s="1317"/>
      <c r="CI75" s="1317"/>
      <c r="CJ75" s="1317"/>
      <c r="CK75" s="1317"/>
      <c r="CL75" s="1317"/>
      <c r="CM75" s="1317"/>
      <c r="CN75" s="1317">
        <v>9.8000000000000007</v>
      </c>
      <c r="CO75" s="1317"/>
      <c r="CP75" s="1317"/>
      <c r="CQ75" s="1317"/>
      <c r="CR75" s="1317"/>
      <c r="CS75" s="1317"/>
      <c r="CT75" s="1317"/>
      <c r="CU75" s="1317"/>
      <c r="CV75" s="1317">
        <v>9.5</v>
      </c>
      <c r="CW75" s="1317"/>
      <c r="CX75" s="1317"/>
      <c r="CY75" s="1317"/>
      <c r="CZ75" s="1317"/>
      <c r="DA75" s="1317"/>
      <c r="DB75" s="1317"/>
      <c r="DC75" s="1317"/>
    </row>
    <row r="76" spans="2:107" x14ac:dyDescent="0.15">
      <c r="B76" s="394"/>
      <c r="G76" s="1322"/>
      <c r="H76" s="1322"/>
      <c r="I76" s="1311"/>
      <c r="J76" s="1311"/>
      <c r="K76" s="1318"/>
      <c r="L76" s="1318"/>
      <c r="M76" s="1318"/>
      <c r="N76" s="1318"/>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4"/>
      <c r="G77" s="1311"/>
      <c r="H77" s="1311"/>
      <c r="I77" s="1311"/>
      <c r="J77" s="1311"/>
      <c r="K77" s="1323"/>
      <c r="L77" s="1323"/>
      <c r="M77" s="1323"/>
      <c r="N77" s="1323"/>
      <c r="AN77" s="1315" t="s">
        <v>613</v>
      </c>
      <c r="AO77" s="1315"/>
      <c r="AP77" s="1315"/>
      <c r="AQ77" s="1315"/>
      <c r="AR77" s="1315"/>
      <c r="AS77" s="1315"/>
      <c r="AT77" s="1315"/>
      <c r="AU77" s="1315"/>
      <c r="AV77" s="1315"/>
      <c r="AW77" s="1315"/>
      <c r="AX77" s="1315"/>
      <c r="AY77" s="1315"/>
      <c r="AZ77" s="1315"/>
      <c r="BA77" s="1315"/>
      <c r="BB77" s="1319" t="s">
        <v>611</v>
      </c>
      <c r="BC77" s="1319"/>
      <c r="BD77" s="1319"/>
      <c r="BE77" s="1319"/>
      <c r="BF77" s="1319"/>
      <c r="BG77" s="1319"/>
      <c r="BH77" s="1319"/>
      <c r="BI77" s="1319"/>
      <c r="BJ77" s="1319"/>
      <c r="BK77" s="1319"/>
      <c r="BL77" s="1319"/>
      <c r="BM77" s="1319"/>
      <c r="BN77" s="1319"/>
      <c r="BO77" s="1319"/>
      <c r="BP77" s="1317">
        <v>33.799999999999997</v>
      </c>
      <c r="BQ77" s="1317"/>
      <c r="BR77" s="1317"/>
      <c r="BS77" s="1317"/>
      <c r="BT77" s="1317"/>
      <c r="BU77" s="1317"/>
      <c r="BV77" s="1317"/>
      <c r="BW77" s="1317"/>
      <c r="BX77" s="1317">
        <v>39</v>
      </c>
      <c r="BY77" s="1317"/>
      <c r="BZ77" s="1317"/>
      <c r="CA77" s="1317"/>
      <c r="CB77" s="1317"/>
      <c r="CC77" s="1317"/>
      <c r="CD77" s="1317"/>
      <c r="CE77" s="1317"/>
      <c r="CF77" s="1317">
        <v>32.5</v>
      </c>
      <c r="CG77" s="1317"/>
      <c r="CH77" s="1317"/>
      <c r="CI77" s="1317"/>
      <c r="CJ77" s="1317"/>
      <c r="CK77" s="1317"/>
      <c r="CL77" s="1317"/>
      <c r="CM77" s="1317"/>
      <c r="CN77" s="1317">
        <v>30.2</v>
      </c>
      <c r="CO77" s="1317"/>
      <c r="CP77" s="1317"/>
      <c r="CQ77" s="1317"/>
      <c r="CR77" s="1317"/>
      <c r="CS77" s="1317"/>
      <c r="CT77" s="1317"/>
      <c r="CU77" s="1317"/>
      <c r="CV77" s="1317">
        <v>25.4</v>
      </c>
      <c r="CW77" s="1317"/>
      <c r="CX77" s="1317"/>
      <c r="CY77" s="1317"/>
      <c r="CZ77" s="1317"/>
      <c r="DA77" s="1317"/>
      <c r="DB77" s="1317"/>
      <c r="DC77" s="1317"/>
    </row>
    <row r="78" spans="2:107" x14ac:dyDescent="0.15">
      <c r="B78" s="394"/>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9"/>
      <c r="BC78" s="1319"/>
      <c r="BD78" s="1319"/>
      <c r="BE78" s="1319"/>
      <c r="BF78" s="1319"/>
      <c r="BG78" s="1319"/>
      <c r="BH78" s="1319"/>
      <c r="BI78" s="1319"/>
      <c r="BJ78" s="1319"/>
      <c r="BK78" s="1319"/>
      <c r="BL78" s="1319"/>
      <c r="BM78" s="1319"/>
      <c r="BN78" s="1319"/>
      <c r="BO78" s="1319"/>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4"/>
      <c r="G79" s="1311"/>
      <c r="H79" s="1311"/>
      <c r="I79" s="1321"/>
      <c r="J79" s="1321"/>
      <c r="K79" s="1324"/>
      <c r="L79" s="1324"/>
      <c r="M79" s="1324"/>
      <c r="N79" s="1324"/>
      <c r="AN79" s="1315"/>
      <c r="AO79" s="1315"/>
      <c r="AP79" s="1315"/>
      <c r="AQ79" s="1315"/>
      <c r="AR79" s="1315"/>
      <c r="AS79" s="1315"/>
      <c r="AT79" s="1315"/>
      <c r="AU79" s="1315"/>
      <c r="AV79" s="1315"/>
      <c r="AW79" s="1315"/>
      <c r="AX79" s="1315"/>
      <c r="AY79" s="1315"/>
      <c r="AZ79" s="1315"/>
      <c r="BA79" s="1315"/>
      <c r="BB79" s="1319" t="s">
        <v>616</v>
      </c>
      <c r="BC79" s="1319"/>
      <c r="BD79" s="1319"/>
      <c r="BE79" s="1319"/>
      <c r="BF79" s="1319"/>
      <c r="BG79" s="1319"/>
      <c r="BH79" s="1319"/>
      <c r="BI79" s="1319"/>
      <c r="BJ79" s="1319"/>
      <c r="BK79" s="1319"/>
      <c r="BL79" s="1319"/>
      <c r="BM79" s="1319"/>
      <c r="BN79" s="1319"/>
      <c r="BO79" s="1319"/>
      <c r="BP79" s="1317">
        <v>7.1</v>
      </c>
      <c r="BQ79" s="1317"/>
      <c r="BR79" s="1317"/>
      <c r="BS79" s="1317"/>
      <c r="BT79" s="1317"/>
      <c r="BU79" s="1317"/>
      <c r="BV79" s="1317"/>
      <c r="BW79" s="1317"/>
      <c r="BX79" s="1317">
        <v>9</v>
      </c>
      <c r="BY79" s="1317"/>
      <c r="BZ79" s="1317"/>
      <c r="CA79" s="1317"/>
      <c r="CB79" s="1317"/>
      <c r="CC79" s="1317"/>
      <c r="CD79" s="1317"/>
      <c r="CE79" s="1317"/>
      <c r="CF79" s="1317">
        <v>8.1999999999999993</v>
      </c>
      <c r="CG79" s="1317"/>
      <c r="CH79" s="1317"/>
      <c r="CI79" s="1317"/>
      <c r="CJ79" s="1317"/>
      <c r="CK79" s="1317"/>
      <c r="CL79" s="1317"/>
      <c r="CM79" s="1317"/>
      <c r="CN79" s="1317">
        <v>8</v>
      </c>
      <c r="CO79" s="1317"/>
      <c r="CP79" s="1317"/>
      <c r="CQ79" s="1317"/>
      <c r="CR79" s="1317"/>
      <c r="CS79" s="1317"/>
      <c r="CT79" s="1317"/>
      <c r="CU79" s="1317"/>
      <c r="CV79" s="1317">
        <v>7.8</v>
      </c>
      <c r="CW79" s="1317"/>
      <c r="CX79" s="1317"/>
      <c r="CY79" s="1317"/>
      <c r="CZ79" s="1317"/>
      <c r="DA79" s="1317"/>
      <c r="DB79" s="1317"/>
      <c r="DC79" s="1317"/>
    </row>
    <row r="80" spans="2:107" x14ac:dyDescent="0.15">
      <c r="B80" s="394"/>
      <c r="G80" s="1311"/>
      <c r="H80" s="1311"/>
      <c r="I80" s="1321"/>
      <c r="J80" s="1321"/>
      <c r="K80" s="1324"/>
      <c r="L80" s="1324"/>
      <c r="M80" s="1324"/>
      <c r="N80" s="1324"/>
      <c r="AN80" s="1315"/>
      <c r="AO80" s="1315"/>
      <c r="AP80" s="1315"/>
      <c r="AQ80" s="1315"/>
      <c r="AR80" s="1315"/>
      <c r="AS80" s="1315"/>
      <c r="AT80" s="1315"/>
      <c r="AU80" s="1315"/>
      <c r="AV80" s="1315"/>
      <c r="AW80" s="1315"/>
      <c r="AX80" s="1315"/>
      <c r="AY80" s="1315"/>
      <c r="AZ80" s="1315"/>
      <c r="BA80" s="1315"/>
      <c r="BB80" s="1319"/>
      <c r="BC80" s="1319"/>
      <c r="BD80" s="1319"/>
      <c r="BE80" s="1319"/>
      <c r="BF80" s="1319"/>
      <c r="BG80" s="1319"/>
      <c r="BH80" s="1319"/>
      <c r="BI80" s="1319"/>
      <c r="BJ80" s="1319"/>
      <c r="BK80" s="1319"/>
      <c r="BL80" s="1319"/>
      <c r="BM80" s="1319"/>
      <c r="BN80" s="1319"/>
      <c r="BO80" s="1319"/>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1hyWm7RGs+fYo39DVPD+faqkCHKKHWkoMb4E9Qf6yPqDgHNgvkAeosI7yNN8TL2wv3bAbCDIvD/KGlp548Pwg==" saltValue="sw/pTAPRenJJQLlSMWI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C1" zoomScale="55" zoomScaleNormal="55" zoomScaleSheetLayoutView="70" workbookViewId="0">
      <selection activeCell="C1" sqref="C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RqPV+65eXGYJ8o2gD40GnwWqHI74ou546EIvfznXJQGvLQX3hvMFyEGA8QqZiU6NaqsudamJaqunMQ+PKsQFA==" saltValue="MQP5VFOHfLiL7ejnpyIoe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NqYgOmKWgymeltMu+valXNXS976TDiCMg53FtSvabK1IoSl2KvikGQzx6dLa+HrEHhsYTsDUjSzNg8R5zbLOA==" saltValue="xa7zi+nj6McJSFvT3d3Dj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46</v>
      </c>
      <c r="E2" s="154"/>
      <c r="F2" s="155" t="s">
        <v>538</v>
      </c>
      <c r="G2" s="156"/>
      <c r="H2" s="157"/>
    </row>
    <row r="3" spans="1:8" x14ac:dyDescent="0.15">
      <c r="A3" s="153" t="s">
        <v>531</v>
      </c>
      <c r="B3" s="158"/>
      <c r="C3" s="159"/>
      <c r="D3" s="160">
        <v>51549</v>
      </c>
      <c r="E3" s="161"/>
      <c r="F3" s="162">
        <v>53605</v>
      </c>
      <c r="G3" s="163"/>
      <c r="H3" s="164"/>
    </row>
    <row r="4" spans="1:8" x14ac:dyDescent="0.15">
      <c r="A4" s="165"/>
      <c r="B4" s="166"/>
      <c r="C4" s="167"/>
      <c r="D4" s="168">
        <v>30009</v>
      </c>
      <c r="E4" s="169"/>
      <c r="F4" s="170">
        <v>28343</v>
      </c>
      <c r="G4" s="171"/>
      <c r="H4" s="172"/>
    </row>
    <row r="5" spans="1:8" x14ac:dyDescent="0.15">
      <c r="A5" s="153" t="s">
        <v>533</v>
      </c>
      <c r="B5" s="158"/>
      <c r="C5" s="159"/>
      <c r="D5" s="160">
        <v>49539</v>
      </c>
      <c r="E5" s="161"/>
      <c r="F5" s="162">
        <v>92247</v>
      </c>
      <c r="G5" s="163"/>
      <c r="H5" s="164"/>
    </row>
    <row r="6" spans="1:8" x14ac:dyDescent="0.15">
      <c r="A6" s="165"/>
      <c r="B6" s="166"/>
      <c r="C6" s="167"/>
      <c r="D6" s="168">
        <v>21851</v>
      </c>
      <c r="E6" s="169"/>
      <c r="F6" s="170">
        <v>37204</v>
      </c>
      <c r="G6" s="171"/>
      <c r="H6" s="172"/>
    </row>
    <row r="7" spans="1:8" x14ac:dyDescent="0.15">
      <c r="A7" s="153" t="s">
        <v>534</v>
      </c>
      <c r="B7" s="158"/>
      <c r="C7" s="159"/>
      <c r="D7" s="160">
        <v>63156</v>
      </c>
      <c r="E7" s="161"/>
      <c r="F7" s="162">
        <v>67319</v>
      </c>
      <c r="G7" s="163"/>
      <c r="H7" s="164"/>
    </row>
    <row r="8" spans="1:8" x14ac:dyDescent="0.15">
      <c r="A8" s="165"/>
      <c r="B8" s="166"/>
      <c r="C8" s="167"/>
      <c r="D8" s="168">
        <v>27868</v>
      </c>
      <c r="E8" s="169"/>
      <c r="F8" s="170">
        <v>38101</v>
      </c>
      <c r="G8" s="171"/>
      <c r="H8" s="172"/>
    </row>
    <row r="9" spans="1:8" x14ac:dyDescent="0.15">
      <c r="A9" s="153" t="s">
        <v>535</v>
      </c>
      <c r="B9" s="158"/>
      <c r="C9" s="159"/>
      <c r="D9" s="160">
        <v>75578</v>
      </c>
      <c r="E9" s="161"/>
      <c r="F9" s="162">
        <v>70615</v>
      </c>
      <c r="G9" s="163"/>
      <c r="H9" s="164"/>
    </row>
    <row r="10" spans="1:8" x14ac:dyDescent="0.15">
      <c r="A10" s="165"/>
      <c r="B10" s="166"/>
      <c r="C10" s="167"/>
      <c r="D10" s="168">
        <v>34504</v>
      </c>
      <c r="E10" s="169"/>
      <c r="F10" s="170">
        <v>37382</v>
      </c>
      <c r="G10" s="171"/>
      <c r="H10" s="172"/>
    </row>
    <row r="11" spans="1:8" x14ac:dyDescent="0.15">
      <c r="A11" s="153" t="s">
        <v>536</v>
      </c>
      <c r="B11" s="158"/>
      <c r="C11" s="159"/>
      <c r="D11" s="160">
        <v>73530</v>
      </c>
      <c r="E11" s="161"/>
      <c r="F11" s="162">
        <v>69185</v>
      </c>
      <c r="G11" s="163"/>
      <c r="H11" s="164"/>
    </row>
    <row r="12" spans="1:8" x14ac:dyDescent="0.15">
      <c r="A12" s="165"/>
      <c r="B12" s="166"/>
      <c r="C12" s="173"/>
      <c r="D12" s="168">
        <v>35223</v>
      </c>
      <c r="E12" s="169"/>
      <c r="F12" s="170">
        <v>38519</v>
      </c>
      <c r="G12" s="171"/>
      <c r="H12" s="172"/>
    </row>
    <row r="13" spans="1:8" x14ac:dyDescent="0.15">
      <c r="A13" s="153"/>
      <c r="B13" s="158"/>
      <c r="C13" s="174"/>
      <c r="D13" s="175">
        <v>62670</v>
      </c>
      <c r="E13" s="176"/>
      <c r="F13" s="177">
        <v>70594</v>
      </c>
      <c r="G13" s="178"/>
      <c r="H13" s="164"/>
    </row>
    <row r="14" spans="1:8" x14ac:dyDescent="0.15">
      <c r="A14" s="165"/>
      <c r="B14" s="166"/>
      <c r="C14" s="167"/>
      <c r="D14" s="168">
        <v>29891</v>
      </c>
      <c r="E14" s="169"/>
      <c r="F14" s="170">
        <v>35910</v>
      </c>
      <c r="G14" s="171"/>
      <c r="H14" s="172"/>
    </row>
    <row r="17" spans="1:11" x14ac:dyDescent="0.15">
      <c r="A17" s="149" t="s">
        <v>47</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48</v>
      </c>
      <c r="B19" s="179">
        <f>ROUND(VALUE(SUBSTITUTE(実質収支比率等に係る経年分析!F$48,"▲","-")),2)</f>
        <v>5.46</v>
      </c>
      <c r="C19" s="179">
        <f>ROUND(VALUE(SUBSTITUTE(実質収支比率等に係る経年分析!G$48,"▲","-")),2)</f>
        <v>5.35</v>
      </c>
      <c r="D19" s="179">
        <f>ROUND(VALUE(SUBSTITUTE(実質収支比率等に係る経年分析!H$48,"▲","-")),2)</f>
        <v>6.08</v>
      </c>
      <c r="E19" s="179">
        <f>ROUND(VALUE(SUBSTITUTE(実質収支比率等に係る経年分析!I$48,"▲","-")),2)</f>
        <v>5.6</v>
      </c>
      <c r="F19" s="179">
        <f>ROUND(VALUE(SUBSTITUTE(実質収支比率等に係る経年分析!J$48,"▲","-")),2)</f>
        <v>3.92</v>
      </c>
    </row>
    <row r="20" spans="1:11" x14ac:dyDescent="0.15">
      <c r="A20" s="179" t="s">
        <v>49</v>
      </c>
      <c r="B20" s="179">
        <f>ROUND(VALUE(SUBSTITUTE(実質収支比率等に係る経年分析!F$47,"▲","-")),2)</f>
        <v>26.85</v>
      </c>
      <c r="C20" s="179">
        <f>ROUND(VALUE(SUBSTITUTE(実質収支比率等に係る経年分析!G$47,"▲","-")),2)</f>
        <v>26.61</v>
      </c>
      <c r="D20" s="179">
        <f>ROUND(VALUE(SUBSTITUTE(実質収支比率等に係る経年分析!H$47,"▲","-")),2)</f>
        <v>26.83</v>
      </c>
      <c r="E20" s="179">
        <f>ROUND(VALUE(SUBSTITUTE(実質収支比率等に係る経年分析!I$47,"▲","-")),2)</f>
        <v>27.03</v>
      </c>
      <c r="F20" s="179">
        <f>ROUND(VALUE(SUBSTITUTE(実質収支比率等に係る経年分析!J$47,"▲","-")),2)</f>
        <v>26.45</v>
      </c>
    </row>
    <row r="21" spans="1:11" x14ac:dyDescent="0.15">
      <c r="A21" s="179" t="s">
        <v>50</v>
      </c>
      <c r="B21" s="179">
        <f>IF(ISNUMBER(VALUE(SUBSTITUTE(実質収支比率等に係る経年分析!F$49,"▲","-"))),ROUND(VALUE(SUBSTITUTE(実質収支比率等に係る経年分析!F$49,"▲","-")),2),NA())</f>
        <v>3.89</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0.84</v>
      </c>
      <c r="E21" s="179">
        <f>IF(ISNUMBER(VALUE(SUBSTITUTE(実質収支比率等に係る経年分析!I$49,"▲","-"))),ROUND(VALUE(SUBSTITUTE(実質収支比率等に係る経年分析!I$49,"▲","-")),2),NA())</f>
        <v>-0.97</v>
      </c>
      <c r="F21" s="179">
        <f>IF(ISNUMBER(VALUE(SUBSTITUTE(実質収支比率等に係る経年分析!J$49,"▲","-"))),ROUND(VALUE(SUBSTITUTE(実質収支比率等に係る経年分析!J$49,"▲","-")),2),NA())</f>
        <v>-2.67</v>
      </c>
    </row>
    <row r="24" spans="1:11" x14ac:dyDescent="0.15">
      <c r="A24" s="149" t="s">
        <v>51</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52</v>
      </c>
      <c r="C26" s="180" t="s">
        <v>53</v>
      </c>
      <c r="D26" s="180" t="s">
        <v>52</v>
      </c>
      <c r="E26" s="180" t="s">
        <v>53</v>
      </c>
      <c r="F26" s="180" t="s">
        <v>52</v>
      </c>
      <c r="G26" s="180" t="s">
        <v>53</v>
      </c>
      <c r="H26" s="180" t="s">
        <v>52</v>
      </c>
      <c r="I26" s="180" t="s">
        <v>53</v>
      </c>
      <c r="J26" s="180" t="s">
        <v>52</v>
      </c>
      <c r="K26" s="180" t="s">
        <v>53</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公設地方卸売市場事業特別会計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汚水処理事業特別会計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1.24</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3.92</v>
      </c>
    </row>
    <row r="39" spans="1:16" x14ac:dyDescent="0.15">
      <c r="A39" s="149" t="s">
        <v>54</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55</v>
      </c>
      <c r="C41" s="181"/>
      <c r="D41" s="181" t="s">
        <v>56</v>
      </c>
      <c r="E41" s="181" t="s">
        <v>55</v>
      </c>
      <c r="F41" s="181"/>
      <c r="G41" s="181" t="s">
        <v>56</v>
      </c>
      <c r="H41" s="181" t="s">
        <v>55</v>
      </c>
      <c r="I41" s="181"/>
      <c r="J41" s="181" t="s">
        <v>56</v>
      </c>
      <c r="K41" s="181" t="s">
        <v>55</v>
      </c>
      <c r="L41" s="181"/>
      <c r="M41" s="181" t="s">
        <v>56</v>
      </c>
      <c r="N41" s="181" t="s">
        <v>55</v>
      </c>
      <c r="O41" s="181"/>
      <c r="P41" s="181" t="s">
        <v>56</v>
      </c>
    </row>
    <row r="42" spans="1:16" x14ac:dyDescent="0.15">
      <c r="A42" s="181" t="s">
        <v>57</v>
      </c>
      <c r="B42" s="181"/>
      <c r="C42" s="181"/>
      <c r="D42" s="181">
        <f>'実質公債費比率（分子）の構造'!K$52</f>
        <v>5427</v>
      </c>
      <c r="E42" s="181"/>
      <c r="F42" s="181"/>
      <c r="G42" s="181">
        <f>'実質公債費比率（分子）の構造'!L$52</f>
        <v>5465</v>
      </c>
      <c r="H42" s="181"/>
      <c r="I42" s="181"/>
      <c r="J42" s="181">
        <f>'実質公債費比率（分子）の構造'!M$52</f>
        <v>5539</v>
      </c>
      <c r="K42" s="181"/>
      <c r="L42" s="181"/>
      <c r="M42" s="181">
        <f>'実質公債費比率（分子）の構造'!N$52</f>
        <v>5378</v>
      </c>
      <c r="N42" s="181"/>
      <c r="O42" s="181"/>
      <c r="P42" s="181">
        <f>'実質公債費比率（分子）の構造'!O$52</f>
        <v>5321</v>
      </c>
    </row>
    <row r="43" spans="1:16" x14ac:dyDescent="0.15">
      <c r="A43" s="181" t="s">
        <v>58</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59</v>
      </c>
      <c r="B44" s="181">
        <f>'実質公債費比率（分子）の構造'!K$50</f>
        <v>115</v>
      </c>
      <c r="C44" s="181"/>
      <c r="D44" s="181"/>
      <c r="E44" s="181">
        <f>'実質公債費比率（分子）の構造'!L$50</f>
        <v>108</v>
      </c>
      <c r="F44" s="181"/>
      <c r="G44" s="181"/>
      <c r="H44" s="181">
        <f>'実質公債費比率（分子）の構造'!M$50</f>
        <v>79</v>
      </c>
      <c r="I44" s="181"/>
      <c r="J44" s="181"/>
      <c r="K44" s="181">
        <f>'実質公債費比率（分子）の構造'!N$50</f>
        <v>61</v>
      </c>
      <c r="L44" s="181"/>
      <c r="M44" s="181"/>
      <c r="N44" s="181">
        <f>'実質公債費比率（分子）の構造'!O$50</f>
        <v>55</v>
      </c>
      <c r="O44" s="181"/>
      <c r="P44" s="181"/>
    </row>
    <row r="45" spans="1:16" x14ac:dyDescent="0.15">
      <c r="A45" s="181" t="s">
        <v>60</v>
      </c>
      <c r="B45" s="181">
        <f>'実質公債費比率（分子）の構造'!K$49</f>
        <v>33</v>
      </c>
      <c r="C45" s="181"/>
      <c r="D45" s="181"/>
      <c r="E45" s="181">
        <f>'実質公債費比率（分子）の構造'!L$49</f>
        <v>32</v>
      </c>
      <c r="F45" s="181"/>
      <c r="G45" s="181"/>
      <c r="H45" s="181">
        <f>'実質公債費比率（分子）の構造'!M$49</f>
        <v>39</v>
      </c>
      <c r="I45" s="181"/>
      <c r="J45" s="181"/>
      <c r="K45" s="181">
        <f>'実質公債費比率（分子）の構造'!N$49</f>
        <v>29</v>
      </c>
      <c r="L45" s="181"/>
      <c r="M45" s="181"/>
      <c r="N45" s="181">
        <f>'実質公債費比率（分子）の構造'!O$49</f>
        <v>49</v>
      </c>
      <c r="O45" s="181"/>
      <c r="P45" s="181"/>
    </row>
    <row r="46" spans="1:16" x14ac:dyDescent="0.15">
      <c r="A46" s="181" t="s">
        <v>61</v>
      </c>
      <c r="B46" s="181">
        <f>'実質公債費比率（分子）の構造'!K$48</f>
        <v>1821</v>
      </c>
      <c r="C46" s="181"/>
      <c r="D46" s="181"/>
      <c r="E46" s="181">
        <f>'実質公債費比率（分子）の構造'!L$48</f>
        <v>1841</v>
      </c>
      <c r="F46" s="181"/>
      <c r="G46" s="181"/>
      <c r="H46" s="181">
        <f>'実質公債費比率（分子）の構造'!M$48</f>
        <v>1882</v>
      </c>
      <c r="I46" s="181"/>
      <c r="J46" s="181"/>
      <c r="K46" s="181">
        <f>'実質公債費比率（分子）の構造'!N$48</f>
        <v>1987</v>
      </c>
      <c r="L46" s="181"/>
      <c r="M46" s="181"/>
      <c r="N46" s="181">
        <f>'実質公債費比率（分子）の構造'!O$48</f>
        <v>1913</v>
      </c>
      <c r="O46" s="181"/>
      <c r="P46" s="181"/>
    </row>
    <row r="47" spans="1:16" x14ac:dyDescent="0.15">
      <c r="A47" s="181" t="s">
        <v>62</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63</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64</v>
      </c>
      <c r="B49" s="181">
        <f>'実質公債費比率（分子）の構造'!K$45</f>
        <v>5886</v>
      </c>
      <c r="C49" s="181"/>
      <c r="D49" s="181"/>
      <c r="E49" s="181">
        <f>'実質公債費比率（分子）の構造'!L$45</f>
        <v>5916</v>
      </c>
      <c r="F49" s="181"/>
      <c r="G49" s="181"/>
      <c r="H49" s="181">
        <f>'実質公債費比率（分子）の構造'!M$45</f>
        <v>5751</v>
      </c>
      <c r="I49" s="181"/>
      <c r="J49" s="181"/>
      <c r="K49" s="181">
        <f>'実質公債費比率（分子）の構造'!N$45</f>
        <v>5623</v>
      </c>
      <c r="L49" s="181"/>
      <c r="M49" s="181"/>
      <c r="N49" s="181">
        <f>'実質公債費比率（分子）の構造'!O$45</f>
        <v>5452</v>
      </c>
      <c r="O49" s="181"/>
      <c r="P49" s="181"/>
    </row>
    <row r="50" spans="1:16" x14ac:dyDescent="0.15">
      <c r="A50" s="181" t="s">
        <v>65</v>
      </c>
      <c r="B50" s="181" t="e">
        <f>NA()</f>
        <v>#N/A</v>
      </c>
      <c r="C50" s="181">
        <f>IF(ISNUMBER('実質公債費比率（分子）の構造'!K$53),'実質公債費比率（分子）の構造'!K$53,NA())</f>
        <v>2428</v>
      </c>
      <c r="D50" s="181" t="e">
        <f>NA()</f>
        <v>#N/A</v>
      </c>
      <c r="E50" s="181" t="e">
        <f>NA()</f>
        <v>#N/A</v>
      </c>
      <c r="F50" s="181">
        <f>IF(ISNUMBER('実質公債費比率（分子）の構造'!L$53),'実質公債費比率（分子）の構造'!L$53,NA())</f>
        <v>2432</v>
      </c>
      <c r="G50" s="181" t="e">
        <f>NA()</f>
        <v>#N/A</v>
      </c>
      <c r="H50" s="181" t="e">
        <f>NA()</f>
        <v>#N/A</v>
      </c>
      <c r="I50" s="181">
        <f>IF(ISNUMBER('実質公債費比率（分子）の構造'!M$53),'実質公債費比率（分子）の構造'!M$53,NA())</f>
        <v>2212</v>
      </c>
      <c r="J50" s="181" t="e">
        <f>NA()</f>
        <v>#N/A</v>
      </c>
      <c r="K50" s="181" t="e">
        <f>NA()</f>
        <v>#N/A</v>
      </c>
      <c r="L50" s="181">
        <f>IF(ISNUMBER('実質公債費比率（分子）の構造'!N$53),'実質公債費比率（分子）の構造'!N$53,NA())</f>
        <v>2322</v>
      </c>
      <c r="M50" s="181" t="e">
        <f>NA()</f>
        <v>#N/A</v>
      </c>
      <c r="N50" s="181" t="e">
        <f>NA()</f>
        <v>#N/A</v>
      </c>
      <c r="O50" s="181">
        <f>IF(ISNUMBER('実質公債費比率（分子）の構造'!O$53),'実質公債費比率（分子）の構造'!O$53,NA())</f>
        <v>2148</v>
      </c>
      <c r="P50" s="181" t="e">
        <f>NA()</f>
        <v>#N/A</v>
      </c>
    </row>
    <row r="53" spans="1:16" x14ac:dyDescent="0.15">
      <c r="A53" s="149" t="s">
        <v>66</v>
      </c>
    </row>
    <row r="54" spans="1:16" x14ac:dyDescent="0.15">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15">
      <c r="A55" s="180"/>
      <c r="B55" s="180" t="s">
        <v>67</v>
      </c>
      <c r="C55" s="180"/>
      <c r="D55" s="180" t="s">
        <v>68</v>
      </c>
      <c r="E55" s="180" t="s">
        <v>67</v>
      </c>
      <c r="F55" s="180"/>
      <c r="G55" s="180" t="s">
        <v>68</v>
      </c>
      <c r="H55" s="180" t="s">
        <v>67</v>
      </c>
      <c r="I55" s="180"/>
      <c r="J55" s="180" t="s">
        <v>68</v>
      </c>
      <c r="K55" s="180" t="s">
        <v>67</v>
      </c>
      <c r="L55" s="180"/>
      <c r="M55" s="180" t="s">
        <v>68</v>
      </c>
      <c r="N55" s="180" t="s">
        <v>67</v>
      </c>
      <c r="O55" s="180"/>
      <c r="P55" s="180" t="s">
        <v>68</v>
      </c>
    </row>
    <row r="56" spans="1:16" x14ac:dyDescent="0.15">
      <c r="A56" s="180" t="s">
        <v>39</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15">
      <c r="A57" s="180" t="s">
        <v>38</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15">
      <c r="A58" s="180" t="s">
        <v>37</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15">
      <c r="A59" s="180" t="s">
        <v>36</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15">
      <c r="A60" s="180" t="s">
        <v>35</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15">
      <c r="A61" s="180" t="s">
        <v>34</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15">
      <c r="A62" s="180" t="s">
        <v>33</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15">
      <c r="A63" s="180" t="s">
        <v>32</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15">
      <c r="A64" s="180" t="s">
        <v>31</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15">
      <c r="A65" s="180" t="s">
        <v>30</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15">
      <c r="A66" s="180" t="s">
        <v>29</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15">
      <c r="A67" s="180" t="s">
        <v>69</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15">
      <c r="A70" s="182" t="s">
        <v>70</v>
      </c>
      <c r="B70" s="182"/>
      <c r="C70" s="182"/>
      <c r="D70" s="182"/>
      <c r="E70" s="182"/>
      <c r="F70" s="182"/>
    </row>
    <row r="71" spans="1:16" x14ac:dyDescent="0.15">
      <c r="A71" s="183"/>
      <c r="B71" s="183" t="e">
        <f>#REF!</f>
        <v>#REF!</v>
      </c>
      <c r="C71" s="183" t="e">
        <f>#REF!</f>
        <v>#REF!</v>
      </c>
      <c r="D71" s="183" t="e">
        <f>#REF!</f>
        <v>#REF!</v>
      </c>
    </row>
    <row r="72" spans="1:16" x14ac:dyDescent="0.15">
      <c r="A72" s="183" t="s">
        <v>71</v>
      </c>
      <c r="B72" s="184" t="e">
        <f>#REF!</f>
        <v>#REF!</v>
      </c>
      <c r="C72" s="184" t="e">
        <f>#REF!</f>
        <v>#REF!</v>
      </c>
      <c r="D72" s="184" t="e">
        <f>#REF!</f>
        <v>#REF!</v>
      </c>
    </row>
    <row r="73" spans="1:16" x14ac:dyDescent="0.15">
      <c r="A73" s="183" t="s">
        <v>72</v>
      </c>
      <c r="B73" s="184" t="e">
        <f>#REF!</f>
        <v>#REF!</v>
      </c>
      <c r="C73" s="184" t="e">
        <f>#REF!</f>
        <v>#REF!</v>
      </c>
      <c r="D73" s="184" t="e">
        <f>#REF!</f>
        <v>#REF!</v>
      </c>
    </row>
    <row r="74" spans="1:16" x14ac:dyDescent="0.15">
      <c r="A74" s="183" t="s">
        <v>73</v>
      </c>
      <c r="B74" s="184" t="e">
        <f>#REF!</f>
        <v>#REF!</v>
      </c>
      <c r="C74" s="184" t="e">
        <f>#REF!</f>
        <v>#REF!</v>
      </c>
      <c r="D74" s="184" t="e">
        <f>#REF!</f>
        <v>#REF!</v>
      </c>
    </row>
  </sheetData>
  <sheetProtection algorithmName="SHA-512" hashValue="Owm1oJqfy9mQdIv/CrlGysPxpEPanKt/Z7x208SREhRk2ljg7VWQgoF3ROAlCY/0k0Z7HT2lypnZYxJBYynmBw==" saltValue="ScHMZd1g1FxQy3vuP3E0e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 </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　財政担当　小野寺（5232）</cp:lastModifiedBy>
  <cp:lastPrinted>2020-03-06T07:39:14Z</cp:lastPrinted>
  <dcterms:created xsi:type="dcterms:W3CDTF">2020-02-10T02:19:28Z</dcterms:created>
  <dcterms:modified xsi:type="dcterms:W3CDTF">2020-09-28T05:03:43Z</dcterms:modified>
  <cp:category/>
</cp:coreProperties>
</file>