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3\01 R2年度版(R元年決算)\14_公表(最終版)\01 盛岡市-宮古市-大船渡市-花巻市-北上市\"/>
    </mc:Choice>
  </mc:AlternateContent>
  <bookViews>
    <workbookView xWindow="0" yWindow="0" windowWidth="23040" windowHeight="8376"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<sst xmlns="http://schemas.openxmlformats.org/spreadsheetml/2006/main" count="1118" uniqueCount="612">
  <si>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</si>
  <si>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</si>
  <si>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</si>
  <si>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</si>
  <si>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</si>
  <si>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</si>
  <si>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</si>
  <si>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</si>
  <si>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</si>
  <si>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</si>
  <si>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</si>
  <si>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</si>
  <si>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</si>
  <si>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</si>
  <si>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</si>
  <si>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</si>
  <si>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</si>
  <si>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</si>
  <si>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</si>
  <si>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</si>
  <si>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</si>
  <si>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</si>
  <si>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</si>
  <si>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</si>
  <si>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</si>
  <si>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</si>
  <si>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</si>
  <si>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</si>
  <si>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</si>
  <si>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</si>
  <si>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</si>
  <si>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</si>
  <si>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</si>
  <si>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</si>
  <si>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</si>
  <si>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</si>
  <si>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</si>
  <si>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</si>
  <si>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</si>
  <si>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</si>
  <si>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</si>
  <si>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</si>
  <si>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</si>
  <si>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</si>
  <si>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</si>
  <si>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</si>
  <si>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</si>
  <si>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</si>
  <si>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</si>
  <si>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</si>
  <si>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</si>
  <si>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</si>
  <si>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</si>
  <si>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</si>
  <si>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</si>
  <si>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</si>
  <si>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</si>
  <si>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</si>
  <si>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</si>
  <si>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</si>
  <si>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</si>
  <si>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</si>
  <si>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</si>
  <si>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</si>
  <si>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</si>
  <si>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</si>
  <si>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</si>
  <si>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</si>
  <si>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</si>
  <si>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</si>
  <si>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</si>
  <si>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</si>
  <si>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</si>
  <si>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</si>
  <si>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</si>
  <si>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</si>
  <si>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</si>
  <si>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</si>
  <si>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</si>
  <si>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</si>
  <si>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</si>
  <si>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</si>
  <si>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</si>
  <si>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</si>
  <si>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</si>
  <si>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</si>
  <si>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</si>
  <si>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</si>
  <si>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</si>
  <si>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</si>
  <si>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</si>
  <si>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</si>
  <si>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</si>
  <si>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</si>
  <si>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</si>
  <si>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</si>
  <si>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</si>
  <si>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</si>
  <si>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</si>
  <si>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</si>
  <si>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</si>
  <si>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</si>
  <si>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</si>
  <si>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</si>
  <si>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</si>
  <si>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</si>
  <si>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</si>
  <si>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</si>
  <si>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</si>
  <si>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</si>
  <si>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</si>
  <si>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</si>
  <si>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</si>
  <si>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</si>
  <si>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</si>
  <si>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</si>
  <si>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</si>
  <si>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</si>
  <si>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</si>
  <si>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</si>
  <si>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</si>
  <si>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</si>
  <si>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</si>
  <si>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</si>
  <si>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</si>
  <si>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</si>
  <si>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</si>
  <si>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</si>
  <si>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</si>
  <si>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</si>
  <si>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</si>
  <si>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</si>
  <si>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</si>
  <si>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</si>
  <si>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</si>
  <si>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</si>
  <si>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</si>
  <si>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</si>
  <si>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</si>
  <si>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</si>
  <si>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</si>
  <si>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</si>
  <si>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</si>
  <si>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</si>
  <si>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</si>
  <si>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</si>
  <si>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</si>
  <si>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</si>
  <si>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</si>
  <si>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</si>
  <si>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</si>
  <si>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</si>
  <si>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</si>
  <si>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</si>
  <si>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</si>
  <si>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</si>
  <si>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</si>
  <si>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</si>
  <si>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</si>
  <si>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</si>
  <si>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</si>
  <si>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</si>
  <si>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</si>
  <si>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</si>
  <si>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</si>
  <si>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</si>
  <si>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</si>
  <si>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</si>
  <si>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</si>
  <si>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</si>
  <si>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</si>
  <si>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</si>
  <si>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</si>
  <si>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</si>
  <si>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</si>
  <si>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</si>
  <si>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</si>
  <si>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</si>
  <si>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</si>
  <si>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</si>
  <si>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</si>
  <si>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</si>
  <si>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</si>
  <si>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</si>
  <si>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</si>
  <si>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</si>
  <si>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</si>
  <si>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</si>
  <si>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</si>
  <si>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</si>
  <si>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</si>
  <si>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</si>
  <si>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</si>
  <si>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</si>
  <si>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</si>
  <si>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</si>
  <si>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</si>
  <si>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</si>
  <si>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</si>
  <si>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</si>
  <si>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</si>
  <si>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</si>
  <si>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</si>
  <si>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</si>
  <si>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</si>
  <si>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</si>
  <si>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</si>
  <si>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</si>
  <si>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</si>
  <si>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</si>
  <si>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</si>
  <si>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</si>
  <si>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</si>
  <si>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</si>
  <si>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</si>
  <si>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岩手県花巻市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</si>
  <si>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</si>
  <si>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</si>
  <si>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</si>
  <si>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</si>
  <si>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</si>
  <si>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</si>
  <si>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</si>
  <si>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</si>
  <si>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</si>
  <si>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</si>
  <si>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</si>
  <si>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</si>
  <si>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</si>
  <si>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</si>
  <si>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</si>
  <si>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</si>
  <si>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</si>
  <si>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</si>
  <si>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</si>
  <si>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</si>
  <si>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</si>
  <si>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</si>
  <si>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</si>
  <si>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</si>
  <si>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</si>
  <si>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</si>
  <si>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</si>
  <si>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</si>
  <si>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</si>
  <si>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</si>
  <si>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</si>
  <si>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</si>
  <si>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</si>
  <si>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</si>
  <si>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</si>
  <si>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</si>
  <si>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</si>
  <si>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</si>
  <si>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</si>
  <si>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</si>
  <si>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</si>
  <si>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</si>
  <si>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</si>
  <si>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</si>
  <si>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</si>
  <si>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</si>
  <si>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</si>
  <si>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</si>
  <si>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</si>
  <si>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</si>
  <si>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</si>
  <si>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</si>
  <si>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</si>
  <si>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</si>
  <si>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</si>
  <si>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</si>
  <si>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</si>
  <si>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</si>
  <si>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</si>
  <si>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</si>
  <si>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</si>
  <si>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</si>
  <si>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</si>
  <si>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</si>
  <si>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</si>
  <si>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</si>
  <si>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</si>
  <si>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</si>
  <si>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</si>
  <si>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</si>
  <si>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</si>
  <si>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</si>
  <si>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</si>
  <si>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</si>
  <si>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</si>
  <si>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</si>
  <si>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</si>
  <si>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</si>
  <si>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</si>
  <si>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</si>
  <si>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</si>
  <si>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</si>
  <si>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</si>
  <si>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</si>
  <si>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</si>
  <si>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</si>
  <si>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</si>
  <si>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</si>
  <si>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</si>
  <si>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</si>
  <si>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</si>
  <si>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</si>
  <si>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</si>
  <si>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</si>
  <si>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</si>
  <si>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</si>
  <si>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</si>
  <si>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</si>
  <si>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</si>
  <si>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</si>
  <si>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</si>
  <si>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</si>
  <si>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</si>
  <si>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</si>
  <si>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</si>
  <si>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</si>
  <si>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</si>
  <si>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</si>
  <si>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</si>
  <si>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</si>
  <si>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</si>
  <si>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</si>
  <si>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</si>
  <si>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</si>
  <si>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</si>
  <si>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</si>
  <si>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</si>
  <si>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</si>
  <si>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</si>
  <si>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</si>
  <si>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</si>
  <si>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</si>
  <si>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</si>
  <si>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</si>
  <si>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</si>
  <si>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</si>
  <si>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</si>
  <si>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</si>
  <si>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</si>
  <si>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</si>
  <si>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</si>
  <si>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</si>
  <si>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</si>
  <si>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</si>
  <si>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</si>
  <si>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</si>
  <si>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</si>
  <si>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</si>
  <si>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</si>
  <si>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</si>
  <si>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</si>
  <si>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</si>
  <si>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</si>
  <si>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</si>
  <si>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</si>
  <si>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</si>
  <si>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</si>
  <si>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</si>
  <si>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</si>
  <si>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</si>
  <si>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</si>
  <si>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</si>
  <si>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</si>
  <si>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岩手県花巻市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</si>
  <si>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</si>
  <si>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</si>
  <si>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</si>
  <si>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</si>
  <si>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</si>
  <si>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</si>
  <si>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</si>
  <si>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</si>
  <si>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</si>
  <si>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</si>
  <si>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</si>
  <si>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</si>
  <si>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</si>
  <si>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</si>
  <si>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</si>
  <si>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</si>
  <si>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</si>
  <si>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</si>
  <si>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</si>
  <si>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</si>
  <si>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</si>
  <si>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</si>
  <si>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</si>
  <si>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</si>
  <si>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</si>
  <si>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</si>
  <si>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</si>
  <si>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</si>
  <si>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</si>
  <si>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</si>
  <si>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</si>
  <si>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</si>
  <si>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</si>
  <si>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</si>
  <si>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</si>
  <si>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</si>
  <si>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</si>
  <si>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</si>
  <si>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</si>
  <si>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公設地方卸売市場事業特別会計</t>
    <phoneticPr fontId="5"/>
  </si>
  <si>
    <t>法非適用企業</t>
    <phoneticPr fontId="5"/>
  </si>
  <si>
    <t>汚水処理事業特別会計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</si>
  <si>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</si>
  <si>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</si>
  <si>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</si>
  <si>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</si>
  <si>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</si>
  <si>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</si>
  <si>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</si>
  <si>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</si>
  <si>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</si>
  <si>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</si>
  <si>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</si>
  <si>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</si>
  <si>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</si>
  <si>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</si>
  <si>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</si>
  <si>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</si>
  <si>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</si>
  <si>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</si>
  <si>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</si>
  <si>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</si>
  <si>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</si>
  <si>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</si>
  <si>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</si>
  <si>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</si>
  <si>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</si>
  <si>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</si>
  <si>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</si>
  <si>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</si>
  <si>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</si>
  <si>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</si>
  <si>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</si>
  <si>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</si>
  <si>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</si>
  <si>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</si>
  <si>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</si>
  <si>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</si>
  <si>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</si>
  <si>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</si>
  <si>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</si>
  <si>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</si>
  <si>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</si>
  <si>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</si>
  <si>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</si>
  <si>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</si>
  <si>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</si>
  <si>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</si>
  <si>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</si>
  <si>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</si>
  <si>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</si>
  <si>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</si>
  <si>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</si>
  <si>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</si>
  <si>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</si>
  <si>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</si>
  <si>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</si>
  <si>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</si>
  <si>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</si>
  <si>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</si>
  <si>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</si>
  <si>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汚水処理事業特別会計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</si>
  <si>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</si>
  <si>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公設地方卸売市場事業特別会計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</si>
  <si>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</si>
  <si>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</si>
  <si>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</si>
  <si>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</si>
  <si>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</si>
  <si>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</si>
  <si>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</si>
  <si>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</si>
  <si>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</si>
  <si>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</si>
  <si>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</si>
  <si>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</si>
  <si>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</si>
  <si>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</si>
  <si>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</si>
  <si>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</si>
  <si>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</si>
  <si>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</si>
  <si>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</si>
  <si>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</si>
  <si>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</si>
  <si>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</si>
  <si>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</si>
  <si>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</si>
  <si>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</si>
  <si>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</si>
  <si>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</si>
  <si>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</si>
  <si>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</si>
  <si>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</si>
  <si>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</si>
  <si>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</si>
  <si>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</si>
  <si>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</si>
  <si>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</si>
  <si>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</si>
  <si>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</si>
  <si>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</si>
  <si>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</si>
  <si>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</si>
  <si>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</si>
  <si>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</si>
  <si>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</si>
  <si>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</si>
  <si>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</si>
  <si>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</si>
  <si>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</si>
  <si>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</si>
  <si>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</si>
  <si>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</si>
  <si>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</si>
  <si>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</si>
  <si>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</si>
  <si>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</si>
  <si>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</si>
  <si>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</si>
  <si>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</si>
  <si>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</si>
  <si>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</si>
  <si>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</si>
  <si>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</si>
  <si>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</si>
  <si>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</si>
  <si>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</si>
  <si>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</si>
  <si>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</si>
  <si>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</si>
  <si>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</si>
  <si>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</si>
  <si>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</si>
  <si>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</si>
  <si>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</si>
  <si>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</si>
  <si>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</si>
  <si>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</si>
  <si>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</si>
  <si>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</si>
  <si>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</si>
  <si>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</si>
  <si>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</si>
  <si>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</si>
  <si>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</si>
  <si>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</si>
  <si>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</si>
  <si>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</si>
  <si>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0.43</t>
  </si>
  <si>
    <t>▲ 0.97</t>
  </si>
  <si>
    <t>▲ 2.67</t>
  </si>
  <si>
    <t>▲ 3.23</t>
  </si>
  <si>
    <t>一般会計</t>
  </si>
  <si>
    <t>下水道事業会計</t>
  </si>
  <si>
    <t>介護保険特別会計</t>
  </si>
  <si>
    <t>国民健康保険特別会計</t>
  </si>
  <si>
    <t>公設地方卸売市場事業特別会計</t>
  </si>
  <si>
    <t>後期高齢者医療特別会計</t>
  </si>
  <si>
    <t>汚水処理事業特別会計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</si>
  <si>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</si>
  <si>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</si>
  <si>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</si>
  <si>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</si>
  <si>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</si>
  <si>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</si>
  <si>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</si>
  <si>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</si>
  <si>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岩手中部水道企業団</t>
    <rPh sb="0" eb="2">
      <t>イワテ</t>
    </rPh>
    <rPh sb="2" eb="4">
      <t>チュウブ</t>
    </rPh>
    <rPh sb="4" eb="6">
      <t>スイドウ</t>
    </rPh>
    <rPh sb="6" eb="8">
      <t>キギョウ</t>
    </rPh>
    <rPh sb="8" eb="9">
      <t>ダン</t>
    </rPh>
    <phoneticPr fontId="2"/>
  </si>
  <si>
    <t>岩手中部広域行政組合</t>
    <rPh sb="0" eb="2">
      <t>イワテ</t>
    </rPh>
    <rPh sb="2" eb="4">
      <t>チュウブ</t>
    </rPh>
    <rPh sb="4" eb="6">
      <t>コウイキ</t>
    </rPh>
    <rPh sb="6" eb="8">
      <t>ギョウセイ</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</si>
  <si>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</si>
  <si>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</si>
  <si>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</si>
  <si>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岩手県後期後期高齢者医療広域連合（特別会計）</t>
    <rPh sb="0" eb="3">
      <t>イワテケン</t>
    </rPh>
    <rPh sb="3" eb="5">
      <t>コウキ</t>
    </rPh>
    <rPh sb="5" eb="7">
      <t>コウキ</t>
    </rPh>
    <rPh sb="7" eb="10">
      <t>コウレイシャ</t>
    </rPh>
    <rPh sb="10" eb="12">
      <t>イリョウ</t>
    </rPh>
    <rPh sb="12" eb="14">
      <t>コウイキ</t>
    </rPh>
    <rPh sb="14" eb="16">
      <t>レンゴウ</t>
    </rPh>
    <rPh sb="17" eb="19">
      <t>トクベツ</t>
    </rPh>
    <rPh sb="19" eb="21">
      <t>カイケイ</t>
    </rPh>
    <phoneticPr fontId="2"/>
  </si>
  <si>
    <t>北上地区広域行政組合</t>
    <rPh sb="0" eb="2">
      <t>キタカミ</t>
    </rPh>
    <rPh sb="2" eb="4">
      <t>チク</t>
    </rPh>
    <rPh sb="4" eb="6">
      <t>コウイキ</t>
    </rPh>
    <rPh sb="6" eb="8">
      <t>ギョウセイ</t>
    </rPh>
    <rPh sb="8" eb="10">
      <t>クミアイ</t>
    </rPh>
    <phoneticPr fontId="2"/>
  </si>
  <si>
    <t>とうわ地域資源開発公社</t>
    <rPh sb="3" eb="5">
      <t>チイキ</t>
    </rPh>
    <rPh sb="5" eb="7">
      <t>シゲン</t>
    </rPh>
    <rPh sb="7" eb="9">
      <t>カイハツ</t>
    </rPh>
    <rPh sb="9" eb="11">
      <t>コウシャ</t>
    </rPh>
    <phoneticPr fontId="2"/>
  </si>
  <si>
    <t>東和町総合サービス公社</t>
    <rPh sb="0" eb="3">
      <t>トウワチョウ</t>
    </rPh>
    <rPh sb="3" eb="5">
      <t>ソウゴウ</t>
    </rPh>
    <rPh sb="9" eb="11">
      <t>コウシャ</t>
    </rPh>
    <phoneticPr fontId="2"/>
  </si>
  <si>
    <t>花巻市体育協会</t>
    <rPh sb="0" eb="3">
      <t>ハナマキシ</t>
    </rPh>
    <rPh sb="3" eb="5">
      <t>タイイク</t>
    </rPh>
    <rPh sb="5" eb="7">
      <t>キョウカイ</t>
    </rPh>
    <phoneticPr fontId="2"/>
  </si>
  <si>
    <t>エーデルワイン</t>
    <phoneticPr fontId="2"/>
  </si>
  <si>
    <t>土沢まちづくり会社</t>
    <rPh sb="0" eb="2">
      <t>ツチザワ</t>
    </rPh>
    <rPh sb="7" eb="9">
      <t>カイシャ</t>
    </rPh>
    <phoneticPr fontId="2"/>
  </si>
  <si>
    <t>花巻地域農業管理センター</t>
    <rPh sb="0" eb="2">
      <t>ハナマキ</t>
    </rPh>
    <rPh sb="2" eb="4">
      <t>チイキ</t>
    </rPh>
    <rPh sb="4" eb="6">
      <t>ノウギョウ</t>
    </rPh>
    <rPh sb="6" eb="8">
      <t>カンリ</t>
    </rPh>
    <phoneticPr fontId="2"/>
  </si>
  <si>
    <t>石鳥谷観光物産</t>
    <rPh sb="0" eb="3">
      <t>イシドリヤ</t>
    </rPh>
    <rPh sb="3" eb="5">
      <t>カンコウ</t>
    </rPh>
    <rPh sb="5" eb="7">
      <t>ブッサン</t>
    </rPh>
    <phoneticPr fontId="2"/>
  </si>
  <si>
    <t>花巻国際交流協会</t>
    <rPh sb="0" eb="2">
      <t>ハナマキ</t>
    </rPh>
    <rPh sb="2" eb="4">
      <t>コクサイ</t>
    </rPh>
    <rPh sb="4" eb="6">
      <t>コウリュウ</t>
    </rPh>
    <rPh sb="6" eb="8">
      <t>キョウカイ</t>
    </rPh>
    <phoneticPr fontId="2"/>
  </si>
  <si>
    <t>花巻市清掃</t>
    <rPh sb="0" eb="3">
      <t>ハナマキシ</t>
    </rPh>
    <rPh sb="3" eb="5">
      <t>セイソウ</t>
    </rPh>
    <phoneticPr fontId="2"/>
  </si>
  <si>
    <t>-</t>
    <phoneticPr fontId="2"/>
  </si>
  <si>
    <t>まちづくり基金</t>
    <rPh sb="5" eb="7">
      <t>キキン</t>
    </rPh>
    <phoneticPr fontId="5"/>
  </si>
  <si>
    <t>国営土地改良事業償還基金</t>
    <rPh sb="0" eb="2">
      <t>コクエイ</t>
    </rPh>
    <rPh sb="2" eb="4">
      <t>トチ</t>
    </rPh>
    <rPh sb="4" eb="6">
      <t>カイリョウ</t>
    </rPh>
    <rPh sb="6" eb="8">
      <t>ジギョウ</t>
    </rPh>
    <rPh sb="8" eb="10">
      <t>ショウカン</t>
    </rPh>
    <rPh sb="10" eb="12">
      <t>キキン</t>
    </rPh>
    <phoneticPr fontId="5"/>
  </si>
  <si>
    <t>国際交流基金</t>
    <rPh sb="0" eb="2">
      <t>コクサイ</t>
    </rPh>
    <rPh sb="2" eb="4">
      <t>コウリュウ</t>
    </rPh>
    <rPh sb="4" eb="6">
      <t>キキン</t>
    </rPh>
    <phoneticPr fontId="5"/>
  </si>
  <si>
    <t>福祉対策基金</t>
    <rPh sb="0" eb="2">
      <t>フクシ</t>
    </rPh>
    <rPh sb="2" eb="4">
      <t>タイサク</t>
    </rPh>
    <rPh sb="4" eb="6">
      <t>キキン</t>
    </rPh>
    <phoneticPr fontId="5"/>
  </si>
  <si>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</si>
  <si>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</si>
  <si>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</si>
  <si>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</si>
  <si>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前年度に比べ減少しているが、類似団体平均よりも高い状況が続いている。将来負担比率が減少した要因は、分子を構成する公営企業債等繰入見込額が減少したとともに、財政調整基金などの充当可能財源が減少したことによるものである。
・有形固定資産減価償却率については、類似団体平均と比べると低い水準となっているが、近年上昇傾向にあるため、計画的な点検や修繕により、施設の長寿命化を図り、老朽化の抑制を行っていく。
</t>
    <rPh sb="1" eb="3">
      <t>ショウライ</t>
    </rPh>
    <rPh sb="3" eb="5">
      <t>フタン</t>
    </rPh>
    <rPh sb="5" eb="7">
      <t>ヒリツ</t>
    </rPh>
    <rPh sb="13" eb="16">
      <t>ゼンネンド</t>
    </rPh>
    <rPh sb="17" eb="18">
      <t>クラ</t>
    </rPh>
    <rPh sb="19" eb="21">
      <t>ゲンショウ</t>
    </rPh>
    <rPh sb="27" eb="29">
      <t>ルイジ</t>
    </rPh>
    <rPh sb="29" eb="31">
      <t>ダンタイ</t>
    </rPh>
    <rPh sb="31" eb="33">
      <t>ヘイキン</t>
    </rPh>
    <rPh sb="36" eb="37">
      <t>タカ</t>
    </rPh>
    <rPh sb="38" eb="40">
      <t>ジョウキョウ</t>
    </rPh>
    <rPh sb="41" eb="42">
      <t>ツヅ</t>
    </rPh>
    <rPh sb="47" eb="49">
      <t>ショウライ</t>
    </rPh>
    <rPh sb="49" eb="51">
      <t>フタン</t>
    </rPh>
    <rPh sb="51" eb="53">
      <t>ヒリツ</t>
    </rPh>
    <rPh sb="54" eb="56">
      <t>ゲンショウ</t>
    </rPh>
    <rPh sb="58" eb="60">
      <t>ヨウイン</t>
    </rPh>
    <rPh sb="62" eb="64">
      <t>ブンシ</t>
    </rPh>
    <rPh sb="65" eb="67">
      <t>コウセイ</t>
    </rPh>
    <rPh sb="69" eb="71">
      <t>コウエイ</t>
    </rPh>
    <rPh sb="71" eb="73">
      <t>キギョウ</t>
    </rPh>
    <rPh sb="73" eb="74">
      <t>サイ</t>
    </rPh>
    <rPh sb="74" eb="75">
      <t>トウ</t>
    </rPh>
    <rPh sb="75" eb="77">
      <t>クリイレ</t>
    </rPh>
    <rPh sb="77" eb="79">
      <t>ミコ</t>
    </rPh>
    <rPh sb="79" eb="80">
      <t>ガク</t>
    </rPh>
    <rPh sb="81" eb="83">
      <t>ゲンショウ</t>
    </rPh>
    <rPh sb="90" eb="92">
      <t>ザイセイ</t>
    </rPh>
    <rPh sb="92" eb="94">
      <t>チョウセイ</t>
    </rPh>
    <rPh sb="94" eb="96">
      <t>キキン</t>
    </rPh>
    <rPh sb="99" eb="101">
      <t>ジュウトウ</t>
    </rPh>
    <rPh sb="101" eb="103">
      <t>カノウ</t>
    </rPh>
    <rPh sb="103" eb="105">
      <t>ザイゲン</t>
    </rPh>
    <rPh sb="106" eb="108">
      <t>ゲンショウ</t>
    </rPh>
    <rPh sb="140" eb="142">
      <t>ルイジ</t>
    </rPh>
    <rPh sb="142" eb="144">
      <t>ダンタイ</t>
    </rPh>
    <rPh sb="144" eb="146">
      <t>ヘイキン</t>
    </rPh>
    <rPh sb="147" eb="148">
      <t>クラ</t>
    </rPh>
    <rPh sb="151" eb="152">
      <t>ヒク</t>
    </rPh>
    <rPh sb="153" eb="155">
      <t>スイジュン</t>
    </rPh>
    <rPh sb="163" eb="165">
      <t>キンネン</t>
    </rPh>
    <rPh sb="165" eb="167">
      <t>ジョウショウ</t>
    </rPh>
    <rPh sb="167" eb="169">
      <t>ケイコウ</t>
    </rPh>
    <rPh sb="203" eb="205">
      <t>ヨクセイ</t>
    </rPh>
    <rPh sb="206" eb="207">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</si>
  <si>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</si>
  <si>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</si>
  <si>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</si>
  <si>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</si>
  <si>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</si>
  <si>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</si>
  <si>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・実質公債費比率は、前年度比△0.2％となっている。減少要因は、分子を構成する元利償還金及び準元利償還金の償還の終了や、公営企業における地方債償還財源に充てられた繰入金が減少したためである。
・将来負担比率は、前年度比△10.0％となっている。減少要因は、公営企業債の元金償還額に対する準元金償還額の割合が減少したことにより、公営企業債等繰入見込額が大幅に減少したためである。
・両指標ともに減少傾向ではあるが、類似団体平均に比べ高い水準である。合併特例債や過疎対策事業債など交付税措置が有利な起債を活用することにより、将来負担比率の増加抑制に努めるとともに、今後も経費削減など財政の健全化に努める。</t>
    <rPh sb="1" eb="3">
      <t>ジッシツ</t>
    </rPh>
    <rPh sb="3" eb="5">
      <t>コウサイ</t>
    </rPh>
    <rPh sb="5" eb="6">
      <t>ヒ</t>
    </rPh>
    <rPh sb="6" eb="8">
      <t>ヒリツ</t>
    </rPh>
    <rPh sb="10" eb="14">
      <t>ゼンネンドヒ</t>
    </rPh>
    <rPh sb="26" eb="28">
      <t>ゲンショウ</t>
    </rPh>
    <rPh sb="28" eb="30">
      <t>ヨウイン</t>
    </rPh>
    <rPh sb="32" eb="34">
      <t>ブンシ</t>
    </rPh>
    <rPh sb="35" eb="37">
      <t>コウセイ</t>
    </rPh>
    <rPh sb="39" eb="41">
      <t>ガンリ</t>
    </rPh>
    <rPh sb="41" eb="44">
      <t>ショウカンキン</t>
    </rPh>
    <rPh sb="44" eb="45">
      <t>オヨ</t>
    </rPh>
    <rPh sb="46" eb="47">
      <t>ジュン</t>
    </rPh>
    <rPh sb="47" eb="49">
      <t>ガンリ</t>
    </rPh>
    <rPh sb="49" eb="52">
      <t>ショウカンキン</t>
    </rPh>
    <rPh sb="53" eb="55">
      <t>ショウカン</t>
    </rPh>
    <rPh sb="56" eb="58">
      <t>シュウリョウ</t>
    </rPh>
    <rPh sb="60" eb="62">
      <t>コウエイ</t>
    </rPh>
    <rPh sb="62" eb="64">
      <t>キギョウ</t>
    </rPh>
    <rPh sb="68" eb="71">
      <t>チホウサイ</t>
    </rPh>
    <rPh sb="71" eb="73">
      <t>ショウカン</t>
    </rPh>
    <rPh sb="73" eb="75">
      <t>ザイゲン</t>
    </rPh>
    <rPh sb="76" eb="77">
      <t>ア</t>
    </rPh>
    <rPh sb="81" eb="83">
      <t>クリイレ</t>
    </rPh>
    <rPh sb="83" eb="84">
      <t>キン</t>
    </rPh>
    <rPh sb="85" eb="87">
      <t>ゲンショウ</t>
    </rPh>
    <rPh sb="97" eb="103">
      <t>ショウライフタンヒリツ</t>
    </rPh>
    <rPh sb="105" eb="109">
      <t>ゼンネンドヒ</t>
    </rPh>
    <rPh sb="122" eb="124">
      <t>ゲンショウ</t>
    </rPh>
    <rPh sb="124" eb="126">
      <t>ヨウイン</t>
    </rPh>
    <rPh sb="128" eb="130">
      <t>コウエイ</t>
    </rPh>
    <rPh sb="130" eb="132">
      <t>キギョウ</t>
    </rPh>
    <rPh sb="132" eb="133">
      <t>サイ</t>
    </rPh>
    <rPh sb="134" eb="136">
      <t>ガンキン</t>
    </rPh>
    <rPh sb="136" eb="138">
      <t>ショウカン</t>
    </rPh>
    <rPh sb="138" eb="139">
      <t>ガク</t>
    </rPh>
    <rPh sb="140" eb="141">
      <t>タイ</t>
    </rPh>
    <rPh sb="143" eb="144">
      <t>ジュン</t>
    </rPh>
    <rPh sb="144" eb="146">
      <t>ガンキン</t>
    </rPh>
    <rPh sb="146" eb="148">
      <t>ショウカン</t>
    </rPh>
    <rPh sb="148" eb="149">
      <t>ガク</t>
    </rPh>
    <rPh sb="150" eb="152">
      <t>ワリアイ</t>
    </rPh>
    <rPh sb="153" eb="155">
      <t>ゲンショウ</t>
    </rPh>
    <rPh sb="163" eb="165">
      <t>コウエイ</t>
    </rPh>
    <rPh sb="165" eb="167">
      <t>キギョウ</t>
    </rPh>
    <rPh sb="167" eb="168">
      <t>サイ</t>
    </rPh>
    <rPh sb="168" eb="169">
      <t>トウ</t>
    </rPh>
    <rPh sb="169" eb="171">
      <t>クリイレ</t>
    </rPh>
    <rPh sb="171" eb="173">
      <t>ミコ</t>
    </rPh>
    <rPh sb="173" eb="174">
      <t>ガク</t>
    </rPh>
    <rPh sb="175" eb="177">
      <t>オオハバ</t>
    </rPh>
    <rPh sb="178" eb="180">
      <t>ゲンショウ</t>
    </rPh>
    <rPh sb="190" eb="191">
      <t>リョウ</t>
    </rPh>
    <rPh sb="191" eb="193">
      <t>シヒョウ</t>
    </rPh>
    <rPh sb="196" eb="198">
      <t>ゲンショウ</t>
    </rPh>
    <rPh sb="198" eb="200">
      <t>ケイコウ</t>
    </rPh>
    <rPh sb="206" eb="208">
      <t>ルイジ</t>
    </rPh>
    <rPh sb="208" eb="210">
      <t>ダンタイ</t>
    </rPh>
    <rPh sb="210" eb="212">
      <t>ヘイキン</t>
    </rPh>
    <rPh sb="213" eb="214">
      <t>クラ</t>
    </rPh>
    <rPh sb="215" eb="216">
      <t>タカ</t>
    </rPh>
    <rPh sb="217" eb="219">
      <t>スイジュン</t>
    </rPh>
    <rPh sb="280" eb="282">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</si>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</sst>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A44A-4588-80C9-BF78D9C203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49539</c:v>
                </c:pt>
                <c:pt idx="1">
                  <c:v>63156</c:v>
                </c:pt>
                <c:pt idx="2">
                  <c:v>75578</c:v>
                </c:pt>
                <c:pt idx="3">
                  <c:v>73530</c:v>
                </c:pt>
                <c:pt idx="4">
                  <c:v>76107</c:v>
                </c:pt>
              </c:numCache>
            </c:numRef>
          </c:val>
          <c:smooth val="0"/>
          <c:extLst>
            <c:ext xmlns:c16="http://schemas.microsoft.com/office/drawing/2014/chart" uri="{C3380CC4-5D6E-409C-BE32-E72D297353CC}">
              <c16:uniqueId val="{00000001-A44A-4588-80C9-BF78D9C203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5.35</c:v>
                </c:pt>
                <c:pt idx="1">
                  <c:v>6.08</c:v>
                </c:pt>
                <c:pt idx="2">
                  <c:v>5.6</c:v>
                </c:pt>
                <c:pt idx="3">
                  <c:v>3.92</c:v>
                </c:pt>
                <c:pt idx="4">
                  <c:v>3.61</c:v>
                </c:pt>
              </c:numCache>
            </c:numRef>
          </c:val>
          <c:extLst>
            <c:ext xmlns:c16="http://schemas.microsoft.com/office/drawing/2014/chart" uri="{C3380CC4-5D6E-409C-BE32-E72D297353CC}">
              <c16:uniqueId val="{00000000-A23F-4D62-A7F8-9BC21D0A78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26.61</c:v>
                </c:pt>
                <c:pt idx="1">
                  <c:v>26.83</c:v>
                </c:pt>
                <c:pt idx="2">
                  <c:v>27.03</c:v>
                </c:pt>
                <c:pt idx="3">
                  <c:v>26.45</c:v>
                </c:pt>
                <c:pt idx="4">
                  <c:v>23.92</c:v>
                </c:pt>
              </c:numCache>
            </c:numRef>
          </c:val>
          <c:extLst>
            <c:ext xmlns:c16="http://schemas.microsoft.com/office/drawing/2014/chart" uri="{C3380CC4-5D6E-409C-BE32-E72D297353CC}">
              <c16:uniqueId val="{00000001-A23F-4D62-A7F8-9BC21D0A78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-0.43</c:v>
                </c:pt>
                <c:pt idx="1">
                  <c:v>0.84</c:v>
                </c:pt>
                <c:pt idx="2">
                  <c:v>-0.97</c:v>
                </c:pt>
                <c:pt idx="3">
                  <c:v>-2.67</c:v>
                </c:pt>
                <c:pt idx="4">
                  <c:v>-3.23</c:v>
                </c:pt>
              </c:numCache>
            </c:numRef>
          </c:val>
          <c:smooth val="0"/>
          <c:extLst>
            <c:ext xmlns:c16="http://schemas.microsoft.com/office/drawing/2014/chart" uri="{C3380CC4-5D6E-409C-BE32-E72D297353CC}">
              <c16:uniqueId val="{00000002-A23F-4D62-A7F8-9BC21D0A78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0.14000000000000001</c:v>
                </c:pt>
                <c:pt idx="4">
                  <c:v>#N/A</c:v>
                </c:pt>
                <c:pt idx="5">
                  <c:v>0.52</c:v>
                </c:pt>
                <c:pt idx="6">
                  <c:v>0</c:v>
                </c:pt>
                <c:pt idx="7">
                  <c:v>0</c:v>
                </c:pt>
                <c:pt idx="8">
                  <c:v>0</c:v>
                </c:pt>
                <c:pt idx="9">
                  <c:v>0</c:v>
                </c:pt>
              </c:numCache>
            </c:numRef>
          </c:val>
          <c:extLst>
            <c:ext xmlns:c16="http://schemas.microsoft.com/office/drawing/2014/chart" uri="{C3380CC4-5D6E-409C-BE32-E72D297353CC}">
              <c16:uniqueId val="{00000000-6035-4ECB-90CD-1AF195B8DA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35-4ECB-90CD-1AF195B8DA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35-4ECB-90CD-1AF195B8DA79}"/>
            </c:ext>
          </c:extLst>
        </c:ser>
        <c:ser>
          <c:idx val="3"/>
          <c:order val="3"/>
          <c:tx>
            <c:strRef>
              <c:f>データシート!$A$30</c:f>
              <c:strCache>
                <c:ptCount val="1"/>
                <c:pt idx="0">
                  <c:v>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0.02</c:v>
                </c:pt>
                <c:pt idx="8">
                  <c:v>#N/A</c:v>
                </c:pt>
                <c:pt idx="9">
                  <c:v>0</c:v>
                </c:pt>
              </c:numCache>
            </c:numRef>
          </c:val>
          <c:extLst>
            <c:ext xmlns:c16="http://schemas.microsoft.com/office/drawing/2014/chart" uri="{C3380CC4-5D6E-409C-BE32-E72D297353CC}">
              <c16:uniqueId val="{00000003-6035-4ECB-90CD-1AF195B8DA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035-4ECB-90CD-1AF195B8DA79}"/>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035-4ECB-90CD-1AF195B8DA7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1.19</c:v>
                </c:pt>
                <c:pt idx="2">
                  <c:v>#N/A</c:v>
                </c:pt>
                <c:pt idx="3">
                  <c:v>1.46</c:v>
                </c:pt>
                <c:pt idx="4">
                  <c:v>#N/A</c:v>
                </c:pt>
                <c:pt idx="5">
                  <c:v>1.71</c:v>
                </c:pt>
                <c:pt idx="6">
                  <c:v>#N/A</c:v>
                </c:pt>
                <c:pt idx="7">
                  <c:v>0.01</c:v>
                </c:pt>
                <c:pt idx="8">
                  <c:v>#N/A</c:v>
                </c:pt>
                <c:pt idx="9">
                  <c:v>0</c:v>
                </c:pt>
              </c:numCache>
            </c:numRef>
          </c:val>
          <c:extLst>
            <c:ext xmlns:c16="http://schemas.microsoft.com/office/drawing/2014/chart" uri="{C3380CC4-5D6E-409C-BE32-E72D297353CC}">
              <c16:uniqueId val="{00000006-6035-4ECB-90CD-1AF195B8DA7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0.83</c:v>
                </c:pt>
                <c:pt idx="2">
                  <c:v>#N/A</c:v>
                </c:pt>
                <c:pt idx="3">
                  <c:v>0.96</c:v>
                </c:pt>
                <c:pt idx="4">
                  <c:v>#N/A</c:v>
                </c:pt>
                <c:pt idx="5">
                  <c:v>0.87</c:v>
                </c:pt>
                <c:pt idx="6">
                  <c:v>#N/A</c:v>
                </c:pt>
                <c:pt idx="7">
                  <c:v>1.24</c:v>
                </c:pt>
                <c:pt idx="8">
                  <c:v>#N/A</c:v>
                </c:pt>
                <c:pt idx="9">
                  <c:v>0.37</c:v>
                </c:pt>
              </c:numCache>
            </c:numRef>
          </c:val>
          <c:extLst>
            <c:ext xmlns:c16="http://schemas.microsoft.com/office/drawing/2014/chart" uri="{C3380CC4-5D6E-409C-BE32-E72D297353CC}">
              <c16:uniqueId val="{00000007-6035-4ECB-90CD-1AF195B8DA7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0.15</c:v>
                </c:pt>
                <c:pt idx="4">
                  <c:v>#N/A</c:v>
                </c:pt>
                <c:pt idx="5">
                  <c:v>1.67</c:v>
                </c:pt>
                <c:pt idx="6">
                  <c:v>#N/A</c:v>
                </c:pt>
                <c:pt idx="7">
                  <c:v>2.91</c:v>
                </c:pt>
                <c:pt idx="8">
                  <c:v>#N/A</c:v>
                </c:pt>
                <c:pt idx="9">
                  <c:v>1.06</c:v>
                </c:pt>
              </c:numCache>
            </c:numRef>
          </c:val>
          <c:extLst>
            <c:ext xmlns:c16="http://schemas.microsoft.com/office/drawing/2014/chart" uri="{C3380CC4-5D6E-409C-BE32-E72D297353CC}">
              <c16:uniqueId val="{00000008-6035-4ECB-90CD-1AF195B8DA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5.35</c:v>
                </c:pt>
                <c:pt idx="2">
                  <c:v>#N/A</c:v>
                </c:pt>
                <c:pt idx="3">
                  <c:v>6.08</c:v>
                </c:pt>
                <c:pt idx="4">
                  <c:v>#N/A</c:v>
                </c:pt>
                <c:pt idx="5">
                  <c:v>5.6</c:v>
                </c:pt>
                <c:pt idx="6">
                  <c:v>#N/A</c:v>
                </c:pt>
                <c:pt idx="7">
                  <c:v>3.92</c:v>
                </c:pt>
                <c:pt idx="8">
                  <c:v>#N/A</c:v>
                </c:pt>
                <c:pt idx="9">
                  <c:v>3.61</c:v>
                </c:pt>
              </c:numCache>
            </c:numRef>
          </c:val>
          <c:extLst>
            <c:ext xmlns:c16="http://schemas.microsoft.com/office/drawing/2014/chart" uri="{C3380CC4-5D6E-409C-BE32-E72D297353CC}">
              <c16:uniqueId val="{00000009-6035-4ECB-90CD-1AF195B8DA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5465</c:v>
                </c:pt>
                <c:pt idx="5">
                  <c:v>5539</c:v>
                </c:pt>
                <c:pt idx="8">
                  <c:v>5378</c:v>
                </c:pt>
                <c:pt idx="11">
                  <c:v>5321</c:v>
                </c:pt>
                <c:pt idx="14">
                  <c:v>5207</c:v>
                </c:pt>
              </c:numCache>
            </c:numRef>
          </c:val>
          <c:extLst>
            <c:ext xmlns:c16="http://schemas.microsoft.com/office/drawing/2014/chart" uri="{C3380CC4-5D6E-409C-BE32-E72D297353CC}">
              <c16:uniqueId val="{00000000-061B-44B7-877F-A8C8D26624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1B-44B7-877F-A8C8D26624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108</c:v>
                </c:pt>
                <c:pt idx="3">
                  <c:v>79</c:v>
                </c:pt>
                <c:pt idx="6">
                  <c:v>61</c:v>
                </c:pt>
                <c:pt idx="9">
                  <c:v>55</c:v>
                </c:pt>
                <c:pt idx="12">
                  <c:v>35</c:v>
                </c:pt>
              </c:numCache>
            </c:numRef>
          </c:val>
          <c:extLst>
            <c:ext xmlns:c16="http://schemas.microsoft.com/office/drawing/2014/chart" uri="{C3380CC4-5D6E-409C-BE32-E72D297353CC}">
              <c16:uniqueId val="{00000002-061B-44B7-877F-A8C8D26624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c:v>
                </c:pt>
                <c:pt idx="3">
                  <c:v>39</c:v>
                </c:pt>
                <c:pt idx="6">
                  <c:v>29</c:v>
                </c:pt>
                <c:pt idx="9">
                  <c:v>49</c:v>
                </c:pt>
                <c:pt idx="12">
                  <c:v>42</c:v>
                </c:pt>
              </c:numCache>
            </c:numRef>
          </c:val>
          <c:extLst>
            <c:ext xmlns:c16="http://schemas.microsoft.com/office/drawing/2014/chart" uri="{C3380CC4-5D6E-409C-BE32-E72D297353CC}">
              <c16:uniqueId val="{00000003-061B-44B7-877F-A8C8D26624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1841</c:v>
                </c:pt>
                <c:pt idx="3">
                  <c:v>1882</c:v>
                </c:pt>
                <c:pt idx="6">
                  <c:v>1987</c:v>
                </c:pt>
                <c:pt idx="9">
                  <c:v>1913</c:v>
                </c:pt>
                <c:pt idx="12">
                  <c:v>1775</c:v>
                </c:pt>
              </c:numCache>
            </c:numRef>
          </c:val>
          <c:extLst>
            <c:ext xmlns:c16="http://schemas.microsoft.com/office/drawing/2014/chart" uri="{C3380CC4-5D6E-409C-BE32-E72D297353CC}">
              <c16:uniqueId val="{00000004-061B-44B7-877F-A8C8D26624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1B-44B7-877F-A8C8D26624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1B-44B7-877F-A8C8D26624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5916</c:v>
                </c:pt>
                <c:pt idx="3">
                  <c:v>5751</c:v>
                </c:pt>
                <c:pt idx="6">
                  <c:v>5623</c:v>
                </c:pt>
                <c:pt idx="9">
                  <c:v>5452</c:v>
                </c:pt>
                <c:pt idx="12">
                  <c:v>5282</c:v>
                </c:pt>
              </c:numCache>
            </c:numRef>
          </c:val>
          <c:extLst>
            <c:ext xmlns:c16="http://schemas.microsoft.com/office/drawing/2014/chart" uri="{C3380CC4-5D6E-409C-BE32-E72D297353CC}">
              <c16:uniqueId val="{00000007-061B-44B7-877F-A8C8D26624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2432</c:v>
                </c:pt>
                <c:pt idx="2">
                  <c:v>#N/A</c:v>
                </c:pt>
                <c:pt idx="3">
                  <c:v>#N/A</c:v>
                </c:pt>
                <c:pt idx="4">
                  <c:v>2212</c:v>
                </c:pt>
                <c:pt idx="5">
                  <c:v>#N/A</c:v>
                </c:pt>
                <c:pt idx="6">
                  <c:v>#N/A</c:v>
                </c:pt>
                <c:pt idx="7">
                  <c:v>2322</c:v>
                </c:pt>
                <c:pt idx="8">
                  <c:v>#N/A</c:v>
                </c:pt>
                <c:pt idx="9">
                  <c:v>#N/A</c:v>
                </c:pt>
                <c:pt idx="10">
                  <c:v>2148</c:v>
                </c:pt>
                <c:pt idx="11">
                  <c:v>#N/A</c:v>
                </c:pt>
                <c:pt idx="12">
                  <c:v>#N/A</c:v>
                </c:pt>
                <c:pt idx="13">
                  <c:v>1927</c:v>
                </c:pt>
                <c:pt idx="14">
                  <c:v>#N/A</c:v>
                </c:pt>
              </c:numCache>
            </c:numRef>
          </c:val>
          <c:smooth val="0"/>
          <c:extLst>
            <c:ext xmlns:c16="http://schemas.microsoft.com/office/drawing/2014/chart" uri="{C3380CC4-5D6E-409C-BE32-E72D297353CC}">
              <c16:uniqueId val="{00000008-061B-44B7-877F-A8C8D26624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60009</c:v>
                </c:pt>
                <c:pt idx="5">
                  <c:v>60102</c:v>
                </c:pt>
                <c:pt idx="8">
                  <c:v>60941</c:v>
                </c:pt>
                <c:pt idx="11">
                  <c:v>60693</c:v>
                </c:pt>
                <c:pt idx="14">
                  <c:v>60691</c:v>
                </c:pt>
              </c:numCache>
            </c:numRef>
          </c:val>
          <c:extLst>
            <c:ext xmlns:c16="http://schemas.microsoft.com/office/drawing/2014/chart" uri="{C3380CC4-5D6E-409C-BE32-E72D297353CC}">
              <c16:uniqueId val="{00000000-67E4-4E01-885E-CE9BF695C4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2274</c:v>
                </c:pt>
                <c:pt idx="5">
                  <c:v>2719</c:v>
                </c:pt>
                <c:pt idx="8">
                  <c:v>2443</c:v>
                </c:pt>
                <c:pt idx="11">
                  <c:v>2134</c:v>
                </c:pt>
                <c:pt idx="14">
                  <c:v>1971</c:v>
                </c:pt>
              </c:numCache>
            </c:numRef>
          </c:val>
          <c:extLst>
            <c:ext xmlns:c16="http://schemas.microsoft.com/office/drawing/2014/chart" uri="{C3380CC4-5D6E-409C-BE32-E72D297353CC}">
              <c16:uniqueId val="{00000001-67E4-4E01-885E-CE9BF695C4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13499</c:v>
                </c:pt>
                <c:pt idx="5">
                  <c:v>13462</c:v>
                </c:pt>
                <c:pt idx="8">
                  <c:v>13832</c:v>
                </c:pt>
                <c:pt idx="11">
                  <c:v>14072</c:v>
                </c:pt>
                <c:pt idx="14">
                  <c:v>13257</c:v>
                </c:pt>
              </c:numCache>
            </c:numRef>
          </c:val>
          <c:extLst>
            <c:ext xmlns:c16="http://schemas.microsoft.com/office/drawing/2014/chart" uri="{C3380CC4-5D6E-409C-BE32-E72D297353CC}">
              <c16:uniqueId val="{00000002-67E4-4E01-885E-CE9BF695C4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E4-4E01-885E-CE9BF695C4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E4-4E01-885E-CE9BF695C4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E4-4E01-885E-CE9BF695C4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6999</c:v>
                </c:pt>
                <c:pt idx="3">
                  <c:v>6955</c:v>
                </c:pt>
                <c:pt idx="6">
                  <c:v>7034</c:v>
                </c:pt>
                <c:pt idx="9">
                  <c:v>6531</c:v>
                </c:pt>
                <c:pt idx="12">
                  <c:v>6290</c:v>
                </c:pt>
              </c:numCache>
            </c:numRef>
          </c:val>
          <c:extLst>
            <c:ext xmlns:c16="http://schemas.microsoft.com/office/drawing/2014/chart" uri="{C3380CC4-5D6E-409C-BE32-E72D297353CC}">
              <c16:uniqueId val="{00000006-67E4-4E01-885E-CE9BF695C4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1396</c:v>
                </c:pt>
                <c:pt idx="3">
                  <c:v>1613</c:v>
                </c:pt>
                <c:pt idx="6">
                  <c:v>628</c:v>
                </c:pt>
                <c:pt idx="9">
                  <c:v>992</c:v>
                </c:pt>
                <c:pt idx="12">
                  <c:v>954</c:v>
                </c:pt>
              </c:numCache>
            </c:numRef>
          </c:val>
          <c:extLst>
            <c:ext xmlns:c16="http://schemas.microsoft.com/office/drawing/2014/chart" uri="{C3380CC4-5D6E-409C-BE32-E72D297353CC}">
              <c16:uniqueId val="{00000007-67E4-4E01-885E-CE9BF695C4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36359</c:v>
                </c:pt>
                <c:pt idx="3">
                  <c:v>36273</c:v>
                </c:pt>
                <c:pt idx="6">
                  <c:v>36461</c:v>
                </c:pt>
                <c:pt idx="9">
                  <c:v>34876</c:v>
                </c:pt>
                <c:pt idx="12">
                  <c:v>30840</c:v>
                </c:pt>
              </c:numCache>
            </c:numRef>
          </c:val>
          <c:extLst>
            <c:ext xmlns:c16="http://schemas.microsoft.com/office/drawing/2014/chart" uri="{C3380CC4-5D6E-409C-BE32-E72D297353CC}">
              <c16:uniqueId val="{00000008-67E4-4E01-885E-CE9BF695C4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266</c:v>
                </c:pt>
                <c:pt idx="3">
                  <c:v>196</c:v>
                </c:pt>
                <c:pt idx="6">
                  <c:v>142</c:v>
                </c:pt>
                <c:pt idx="9">
                  <c:v>93</c:v>
                </c:pt>
                <c:pt idx="12">
                  <c:v>62</c:v>
                </c:pt>
              </c:numCache>
            </c:numRef>
          </c:val>
          <c:extLst>
            <c:ext xmlns:c16="http://schemas.microsoft.com/office/drawing/2014/chart" uri="{C3380CC4-5D6E-409C-BE32-E72D297353CC}">
              <c16:uniqueId val="{00000009-67E4-4E01-885E-CE9BF695C4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54061</c:v>
                </c:pt>
                <c:pt idx="3">
                  <c:v>54792</c:v>
                </c:pt>
                <c:pt idx="6">
                  <c:v>55168</c:v>
                </c:pt>
                <c:pt idx="9">
                  <c:v>55319</c:v>
                </c:pt>
                <c:pt idx="12">
                  <c:v>56162</c:v>
                </c:pt>
              </c:numCache>
            </c:numRef>
          </c:val>
          <c:extLst>
            <c:ext xmlns:c16="http://schemas.microsoft.com/office/drawing/2014/chart" uri="{C3380CC4-5D6E-409C-BE32-E72D297353CC}">
              <c16:uniqueId val="{0000000A-67E4-4E01-885E-CE9BF695C4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23300</c:v>
                </c:pt>
                <c:pt idx="2">
                  <c:v>#N/A</c:v>
                </c:pt>
                <c:pt idx="3">
                  <c:v>#N/A</c:v>
                </c:pt>
                <c:pt idx="4">
                  <c:v>23546</c:v>
                </c:pt>
                <c:pt idx="5">
                  <c:v>#N/A</c:v>
                </c:pt>
                <c:pt idx="6">
                  <c:v>#N/A</c:v>
                </c:pt>
                <c:pt idx="7">
                  <c:v>22216</c:v>
                </c:pt>
                <c:pt idx="8">
                  <c:v>#N/A</c:v>
                </c:pt>
                <c:pt idx="9">
                  <c:v>#N/A</c:v>
                </c:pt>
                <c:pt idx="10">
                  <c:v>20911</c:v>
                </c:pt>
                <c:pt idx="11">
                  <c:v>#N/A</c:v>
                </c:pt>
                <c:pt idx="12">
                  <c:v>#N/A</c:v>
                </c:pt>
                <c:pt idx="13">
                  <c:v>18389</c:v>
                </c:pt>
                <c:pt idx="14">
                  <c:v>#N/A</c:v>
                </c:pt>
              </c:numCache>
            </c:numRef>
          </c:val>
          <c:smooth val="0"/>
          <c:extLst>
            <c:ext xmlns:c16="http://schemas.microsoft.com/office/drawing/2014/chart" uri="{C3380CC4-5D6E-409C-BE32-E72D297353CC}">
              <c16:uniqueId val="{0000000B-67E4-4E01-885E-CE9BF695C4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7650</c:v>
                </c:pt>
                <c:pt idx="1">
                  <c:v>7393</c:v>
                </c:pt>
                <c:pt idx="2">
                  <c:v>6601</c:v>
                </c:pt>
              </c:numCache>
            </c:numRef>
          </c:val>
          <c:extLst>
            <c:ext xmlns:c16="http://schemas.microsoft.com/office/drawing/2014/chart" uri="{C3380CC4-5D6E-409C-BE32-E72D297353CC}">
              <c16:uniqueId val="{00000000-4D5E-4DFC-845E-E4DCA66EF1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1164</c:v>
                </c:pt>
                <c:pt idx="1">
                  <c:v>1166</c:v>
                </c:pt>
                <c:pt idx="2">
                  <c:v>1167</c:v>
                </c:pt>
              </c:numCache>
            </c:numRef>
          </c:val>
          <c:extLst>
            <c:ext xmlns:c16="http://schemas.microsoft.com/office/drawing/2014/chart" uri="{C3380CC4-5D6E-409C-BE32-E72D297353CC}">
              <c16:uniqueId val="{00000001-4D5E-4DFC-845E-E4DCA66EF1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4765</c:v>
                </c:pt>
                <c:pt idx="1">
                  <c:v>5479</c:v>
                </c:pt>
                <c:pt idx="2">
                  <c:v>5368</c:v>
                </c:pt>
              </c:numCache>
            </c:numRef>
          </c:val>
          <c:extLst>
            <c:ext xmlns:c16="http://schemas.microsoft.com/office/drawing/2014/chart" uri="{C3380CC4-5D6E-409C-BE32-E72D297353CC}">
              <c16:uniqueId val="{00000002-4D5E-4DFC-845E-E4DCA66EF1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{3F082536-EABD-46F6-B416-0DFF91BADAED}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3CE-4353-ABE1-07C12C4D34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{20B2474B-34C3-495F-BC20-6203A76B3D13}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CE-4353-ABE1-07C12C4D34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{C63FA815-439B-4048-8A01-A3401C1CF4C2}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CE-4353-ABE1-07C12C4D34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{396E2DDE-0997-49E9-AF4F-AD1278BE18C7}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CE-4353-ABE1-07C12C4D34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{BEFF2DC8-AF7B-4868-BACB-CE89C4DC8EC7}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CE-4353-ABE1-07C12C4D348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{03C02DC1-09EF-4D02-B907-52A28C65C20A}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3CE-4353-ABE1-07C12C4D348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{8B27BA6A-5747-438C-8B2D-3C9E2EFC5426}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3CE-4353-ABE1-07C12C4D348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{914649B4-7659-4C3D-BF6B-E0627EDBC0D3}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3CE-4353-ABE1-07C12C4D348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{903833F6-F757-4047-87F3-820E764D2165}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3CE-4353-ABE1-07C12C4D34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53.9</c:v>
                </c:pt>
                <c:pt idx="16">
                  <c:v>55.3</c:v>
                </c:pt>
                <c:pt idx="24">
                  <c:v>56.7</c:v>
                </c:pt>
                <c:pt idx="32">
                  <c:v>58.3</c:v>
                </c:pt>
              </c:numCache>
            </c:numRef>
          </c:xVal>
          <c:yVal>
            <c:numRef>
              <c:f>公会計指標分析・財政指標組合せ分析表!$BP$51:$DC$51</c:f>
              <c:numCache>
                <c:formatCode>#,##0.0;"▲ "#,##0.0</c:formatCode>
                <c:ptCount val="40"/>
                <c:pt idx="0">
                  <c:v>97.7</c:v>
                </c:pt>
                <c:pt idx="8">
                  <c:v>99.6</c:v>
                </c:pt>
                <c:pt idx="16">
                  <c:v>95.8</c:v>
                </c:pt>
                <c:pt idx="24">
                  <c:v>91.2</c:v>
                </c:pt>
                <c:pt idx="32">
                  <c:v>81.2</c:v>
                </c:pt>
              </c:numCache>
            </c:numRef>
          </c:yVal>
          <c:smooth val="0"/>
          <c:extLst>
            <c:ext xmlns:c16="http://schemas.microsoft.com/office/drawing/2014/chart" uri="{C3380CC4-5D6E-409C-BE32-E72D297353CC}">
              <c16:uniqueId val="{00000009-83CE-4353-ABE1-07C12C4D34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{AE2E5793-4B7D-45CD-93EC-FD08D11BF68D}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3CE-4353-ABE1-07C12C4D34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{2B14A3A4-25BD-405F-B249-086B8E3E07BC}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CE-4353-ABE1-07C12C4D34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{FC069040-5A4B-4774-8672-EFB64EB4280C}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CE-4353-ABE1-07C12C4D34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{39B7B7B5-08B8-4565-AD7A-B52A5852E552}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CE-4353-ABE1-07C12C4D34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{E9C14866-0E65-457B-89BF-80D67EB0A16B}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CE-4353-ABE1-07C12C4D348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{1E270B5D-CA45-4D23-BAAC-DE5C22BC00B8}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3CE-4353-ABE1-07C12C4D348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{B38842B7-B161-488F-B0C3-DE26CE954962}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3CE-4353-ABE1-07C12C4D348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{BA95ADC5-048D-4C35-B8A9-8DB666ABB55E}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3CE-4353-ABE1-07C12C4D348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{44961DBC-0303-456D-B5CF-2D25481D62E7}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3CE-4353-ABE1-07C12C4D34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83CE-4353-ABE1-07C12C4D3481}"/>
            </c:ext>
          </c:extLst>
        </c:ser>
        <c:dLbls>
          <c:showLegendKey val="0"/>
          <c:showVal val="1"/>
          <c:showCatName val="0"/>
          <c:showSerName val="0"/>
          <c:showPercent val="0"/>
          <c:showBubbleSize val="0"/>
        </c:dLbls>
        <c:axId val="46179840"/>
        <c:axId val="46181760"/>
      </c:scatterChart>
      <c:valAx>
        <c:axId val="46179840"/>
        <c:scaling>
          <c:orientation val="minMax"/>
          <c:max val="61.5"/>
          <c:min val="51.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{C38AC01B-B1F6-4B34-86C6-6C139219BE7C}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8F-45DA-A474-A80C8B67D4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{F231EF26-87D6-42EC-8929-54D21F0698F5}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8F-45DA-A474-A80C8B67D4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{06CBBB89-5ACB-430A-AF56-4D12AAABF4C9}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8F-45DA-A474-A80C8B67D4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{1AFD1C35-DD43-4BC2-9D6C-64984FBB7B79}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8F-45DA-A474-A80C8B67D4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{FB0970AC-6616-4E08-8117-97FE7E2C6067}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8F-45DA-A474-A80C8B67D426}"/>
                </c:ext>
              </c:extLst>
            </c:dLbl>
            <c:dLbl>
              <c:idx val="8"/>
              <c:layout>
                <c:manualLayout>
                  <c:x val="-3.107712118288166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{0FFBEBE4-7DDF-46C5-8C4D-65EF41873A18}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8F-45DA-A474-A80C8B67D426}"/>
                </c:ext>
              </c:extLst>
            </c:dLbl>
            <c:dLbl>
              <c:idx val="16"/>
              <c:layout>
                <c:manualLayout>
                  <c:x val="-3.231886205533959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{71A1810F-F498-4291-8020-D47AB27042AC}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8F-45DA-A474-A80C8B67D42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{7BAF50A9-0911-48A6-AB45-BD744B90A2AE}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8F-45DA-A474-A80C8B67D42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{FDC96C3D-677B-4A96-BB42-220E3BD02C09}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8F-45DA-A474-A80C8B67D4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9.9</c:v>
                </c:pt>
                <c:pt idx="16">
                  <c:v>9.8000000000000007</c:v>
                </c:pt>
                <c:pt idx="24">
                  <c:v>9.5</c:v>
                </c:pt>
                <c:pt idx="32">
                  <c:v>9.3000000000000007</c:v>
                </c:pt>
              </c:numCache>
            </c:numRef>
          </c:xVal>
          <c:yVal>
            <c:numRef>
              <c:f>公会計指標分析・財政指標組合せ分析表!$BP$73:$DC$73</c:f>
              <c:numCache>
                <c:formatCode>#,##0.0;"▲ "#,##0.0</c:formatCode>
                <c:ptCount val="40"/>
                <c:pt idx="0">
                  <c:v>97.7</c:v>
                </c:pt>
                <c:pt idx="8">
                  <c:v>99.6</c:v>
                </c:pt>
                <c:pt idx="16">
                  <c:v>95.8</c:v>
                </c:pt>
                <c:pt idx="24">
                  <c:v>91.2</c:v>
                </c:pt>
                <c:pt idx="32">
                  <c:v>81.2</c:v>
                </c:pt>
              </c:numCache>
            </c:numRef>
          </c:yVal>
          <c:smooth val="0"/>
          <c:extLst>
            <c:ext xmlns:c16="http://schemas.microsoft.com/office/drawing/2014/chart" uri="{C3380CC4-5D6E-409C-BE32-E72D297353CC}">
              <c16:uniqueId val="{00000009-5D8F-45DA-A474-A80C8B67D4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{39875955-73C3-4815-BD54-EF0AF0C6F3B2}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8F-45DA-A474-A80C8B67D4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{9B2D21B7-43EE-45B9-9132-5483D9DB1818}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8F-45DA-A474-A80C8B67D4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{7B7C3FE3-C509-4A63-9C63-1E94D3E36B5B}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8F-45DA-A474-A80C8B67D4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{74051F47-5142-40D9-942D-3E83A90DE131}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8F-45DA-A474-A80C8B67D4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{7C76CB49-0FCD-4323-95A6-DB0CB1AE1277}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8F-45DA-A474-A80C8B67D42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{9ACF76F4-99BE-4C88-AF7C-7E571BB610F8}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8F-45DA-A474-A80C8B67D42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{DDB60DA3-105D-48A9-94E2-FC30A8E8B178}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8F-45DA-A474-A80C8B67D426}"/>
                </c:ext>
              </c:extLst>
            </c:dLbl>
            <c:dLbl>
              <c:idx val="24"/>
              <c:layout>
                <c:manualLayout>
                  <c:x val="-3.101322494233543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{ACA801AA-C1E5-4144-BF47-0A30BF30204C}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8F-45DA-A474-A80C8B67D426}"/>
                </c:ext>
              </c:extLst>
            </c:dLbl>
            <c:dLbl>
              <c:idx val="32"/>
              <c:layout>
                <c:manualLayout>
                  <c:x val="-3.2255109401850779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{6C11B82E-10B1-4989-A6B7-B3FC7198B3CD}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8F-45DA-A474-A80C8B67D4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5D8F-45DA-A474-A80C8B67D426}"/>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95,235
94,765
908.39
49,560,769
48,141,579
996,641
27,591,178
56,540,709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純固定資産税や市民税の増加等により、基準財政収入額が増加しているが、基準財政需要額も増加したため、財政力指数は横ばいとなった。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xdr:cNvCxnSpPr/>
      </xdr:nvCxnSpPr>
      <xdr:spPr>
        <a:xfrm flipV="1">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分子である経常経費充当一般財源が増加し、分母である経常一般財源が減少したことにより、昨年度より</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１ポイント増加した。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の経常経費充当一般財源は、維持補修費の減少や補助費等に充当する特定財源は増加したものの、保育給付費等をはじめとする扶助費やシステム機器更新等の物件費に係る経常一般財源が増加したため全体として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母の経常一般財源は、家屋の新増築等の増により純固定資産税が増加するなど市税全体で増加したものの、臨時財政対策債や地方消費税交付金の減少、合併算定替の縮減等の影響で地方交付税が減少したため全体として減少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34109</xdr:rowOff>
    </xdr:from>
    <xdr:to>
      <xdr:col>23</xdr:col>
      <xdr:colOff>133350</xdr:colOff>
      <xdr:row>63</xdr:row>
      <xdr:rowOff>7438</xdr:rowOff>
    </xdr:to>
    <xdr:cxnSp macro="">
      <xdr:nvCxnSpPr>
        <xdr:cNvPr id="134" name="直線コネクタ 133"/>
        <xdr:cNvCxnSpPr/>
      </xdr:nvCxnSpPr>
      <xdr:spPr>
        <a:xfrm>
          <a:off x="4114800" y="10664009"/>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33201</xdr:rowOff>
    </xdr:from>
    <xdr:to>
      <xdr:col>19</xdr:col>
      <xdr:colOff>133350</xdr:colOff>
      <xdr:row>62</xdr:row>
      <xdr:rowOff>34109</xdr:rowOff>
    </xdr:to>
    <xdr:cxnSp macro="">
      <xdr:nvCxnSpPr>
        <xdr:cNvPr id="137" name="直線コネクタ 136"/>
        <xdr:cNvCxnSpPr/>
      </xdr:nvCxnSpPr>
      <xdr:spPr>
        <a:xfrm>
          <a:off x="3225800" y="1049165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149497</xdr:rowOff>
    </xdr:from>
    <xdr:to>
      <xdr:col>15</xdr:col>
      <xdr:colOff>82550</xdr:colOff>
      <xdr:row>61</xdr:row>
      <xdr:rowOff>33201</xdr:rowOff>
    </xdr:to>
    <xdr:cxnSp macro="">
      <xdr:nvCxnSpPr>
        <xdr:cNvPr id="140" name="直線コネクタ 139"/>
        <xdr:cNvCxnSpPr/>
      </xdr:nvCxnSpPr>
      <xdr:spPr>
        <a:xfrm>
          <a:off x="2336800" y="1043649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60</xdr:row>
      <xdr:rowOff>149497</xdr:rowOff>
    </xdr:to>
    <xdr:cxnSp macro="">
      <xdr:nvCxnSpPr>
        <xdr:cNvPr id="143" name="直線コネクタ 142"/>
        <xdr:cNvCxnSpPr/>
      </xdr:nvCxnSpPr>
      <xdr:spPr>
        <a:xfrm>
          <a:off x="1447800" y="104227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128088</xdr:rowOff>
    </xdr:from>
    <xdr:to>
      <xdr:col>23</xdr:col>
      <xdr:colOff>184150</xdr:colOff>
      <xdr:row>63</xdr:row>
      <xdr:rowOff>58238</xdr:rowOff>
    </xdr:to>
    <xdr:sp macro="" textlink="">
      <xdr:nvSpPr>
        <xdr:cNvPr id="153" name="楕円 152"/>
        <xdr:cNvSpPr/>
      </xdr:nvSpPr>
      <xdr:spPr>
        <a:xfrm>
          <a:off x="4902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144615</xdr:rowOff>
    </xdr:from>
    <xdr:ext cx="762000" cy="259045"/>
    <xdr:sp macro="" textlink="">
      <xdr:nvSpPr>
        <xdr:cNvPr id="154" name="財政構造の弾力性該当値テキスト"/>
        <xdr:cNvSpPr txBox="1"/>
      </xdr:nvSpPr>
      <xdr:spPr>
        <a:xfrm>
          <a:off x="50419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154759</xdr:rowOff>
    </xdr:from>
    <xdr:to>
      <xdr:col>19</xdr:col>
      <xdr:colOff>184150</xdr:colOff>
      <xdr:row>62</xdr:row>
      <xdr:rowOff>84909</xdr:rowOff>
    </xdr:to>
    <xdr:sp macro="" textlink="">
      <xdr:nvSpPr>
        <xdr:cNvPr id="155" name="楕円 154"/>
        <xdr:cNvSpPr/>
      </xdr:nvSpPr>
      <xdr:spPr>
        <a:xfrm>
          <a:off x="4064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95086</xdr:rowOff>
    </xdr:from>
    <xdr:ext cx="736600" cy="259045"/>
    <xdr:sp macro="" textlink="">
      <xdr:nvSpPr>
        <xdr:cNvPr id="156" name="テキスト ボックス 155"/>
        <xdr:cNvSpPr txBox="1"/>
      </xdr:nvSpPr>
      <xdr:spPr>
        <a:xfrm>
          <a:off x="3733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153851</xdr:rowOff>
    </xdr:from>
    <xdr:to>
      <xdr:col>15</xdr:col>
      <xdr:colOff>133350</xdr:colOff>
      <xdr:row>61</xdr:row>
      <xdr:rowOff>84001</xdr:rowOff>
    </xdr:to>
    <xdr:sp macro="" textlink="">
      <xdr:nvSpPr>
        <xdr:cNvPr id="157" name="楕円 156"/>
        <xdr:cNvSpPr/>
      </xdr:nvSpPr>
      <xdr:spPr>
        <a:xfrm>
          <a:off x="3175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94178</xdr:rowOff>
    </xdr:from>
    <xdr:ext cx="762000" cy="259045"/>
    <xdr:sp macro="" textlink="">
      <xdr:nvSpPr>
        <xdr:cNvPr id="158" name="テキスト ボックス 157"/>
        <xdr:cNvSpPr txBox="1"/>
      </xdr:nvSpPr>
      <xdr:spPr>
        <a:xfrm>
          <a:off x="2844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98697</xdr:rowOff>
    </xdr:from>
    <xdr:to>
      <xdr:col>11</xdr:col>
      <xdr:colOff>82550</xdr:colOff>
      <xdr:row>61</xdr:row>
      <xdr:rowOff>28847</xdr:rowOff>
    </xdr:to>
    <xdr:sp macro="" textlink="">
      <xdr:nvSpPr>
        <xdr:cNvPr id="159" name="楕円 158"/>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39024</xdr:rowOff>
    </xdr:from>
    <xdr:ext cx="762000" cy="259045"/>
    <xdr:sp macro="" textlink="">
      <xdr:nvSpPr>
        <xdr:cNvPr id="160" name="テキスト ボックス 159"/>
        <xdr:cNvSpPr txBox="1"/>
      </xdr:nvSpPr>
      <xdr:spPr>
        <a:xfrm>
          <a:off x="1955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1" name="楕円 160"/>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25236</xdr:rowOff>
    </xdr:from>
    <xdr:ext cx="762000" cy="259045"/>
    <xdr:sp macro="" textlink="">
      <xdr:nvSpPr>
        <xdr:cNvPr id="162" name="テキスト ボックス 161"/>
        <xdr:cNvSpPr txBox="1"/>
      </xdr:nvSpPr>
      <xdr:spPr>
        <a:xfrm>
          <a:off x="1066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人件費は、人事院勧告に伴う勤勉手当の増や退職手当負担金の率変更等に伴い、前年度決算比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物件費は、小中学校教員のネットワーク整備費用が皆減したものの、システム機器更新やふるさと納税に係る手数料の増に伴い、前年度決算比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人件費・物件費ともに増加し、かつ人口も減少となっていることから、人口１人あたりの人件費・物件費等決算額も昨年度よりも</a:t>
          </a:r>
          <a:r>
            <a:rPr kumimoji="1" lang="en-US" altLang="ja-JP" sz="1300">
              <a:latin typeface="ＭＳ Ｐゴシック" panose="020B0600070205080204" pitchFamily="50" charset="-128"/>
              <a:ea typeface="ＭＳ Ｐゴシック" panose="020B0600070205080204" pitchFamily="50" charset="-128"/>
            </a:rPr>
            <a:t>5,231</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158483</xdr:rowOff>
    </xdr:from>
    <xdr:to>
      <xdr:col>23</xdr:col>
      <xdr:colOff>133350</xdr:colOff>
      <xdr:row>84</xdr:row>
      <xdr:rowOff>37523</xdr:rowOff>
    </xdr:to>
    <xdr:cxnSp macro="">
      <xdr:nvCxnSpPr>
        <xdr:cNvPr id="195" name="直線コネクタ 194"/>
        <xdr:cNvCxnSpPr/>
      </xdr:nvCxnSpPr>
      <xdr:spPr>
        <a:xfrm>
          <a:off x="4114800" y="14388833"/>
          <a:ext cx="838200" cy="5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142075</xdr:rowOff>
    </xdr:from>
    <xdr:to>
      <xdr:col>19</xdr:col>
      <xdr:colOff>133350</xdr:colOff>
      <xdr:row>83</xdr:row>
      <xdr:rowOff>158483</xdr:rowOff>
    </xdr:to>
    <xdr:cxnSp macro="">
      <xdr:nvCxnSpPr>
        <xdr:cNvPr id="198" name="直線コネクタ 197"/>
        <xdr:cNvCxnSpPr/>
      </xdr:nvCxnSpPr>
      <xdr:spPr>
        <a:xfrm>
          <a:off x="3225800" y="1437242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76471</xdr:rowOff>
    </xdr:from>
    <xdr:to>
      <xdr:col>15</xdr:col>
      <xdr:colOff>82550</xdr:colOff>
      <xdr:row>83</xdr:row>
      <xdr:rowOff>142075</xdr:rowOff>
    </xdr:to>
    <xdr:cxnSp macro="">
      <xdr:nvCxnSpPr>
        <xdr:cNvPr id="201" name="直線コネクタ 200"/>
        <xdr:cNvCxnSpPr/>
      </xdr:nvCxnSpPr>
      <xdr:spPr>
        <a:xfrm>
          <a:off x="2336800" y="14306821"/>
          <a:ext cx="889000" cy="6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76471</xdr:rowOff>
    </xdr:from>
    <xdr:to>
      <xdr:col>11</xdr:col>
      <xdr:colOff>31750</xdr:colOff>
      <xdr:row>83</xdr:row>
      <xdr:rowOff>83680</xdr:rowOff>
    </xdr:to>
    <xdr:cxnSp macro="">
      <xdr:nvCxnSpPr>
        <xdr:cNvPr id="204" name="直線コネクタ 203"/>
        <xdr:cNvCxnSpPr/>
      </xdr:nvCxnSpPr>
      <xdr:spPr>
        <a:xfrm flipV="1">
          <a:off x="1447800" y="14306821"/>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158173</xdr:rowOff>
    </xdr:from>
    <xdr:to>
      <xdr:col>23</xdr:col>
      <xdr:colOff>184150</xdr:colOff>
      <xdr:row>84</xdr:row>
      <xdr:rowOff>88323</xdr:rowOff>
    </xdr:to>
    <xdr:sp macro="" textlink="">
      <xdr:nvSpPr>
        <xdr:cNvPr id="214" name="楕円 213"/>
        <xdr:cNvSpPr/>
      </xdr:nvSpPr>
      <xdr:spPr>
        <a:xfrm>
          <a:off x="4902200" y="143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130250</xdr:rowOff>
    </xdr:from>
    <xdr:ext cx="762000" cy="259045"/>
    <xdr:sp macro="" textlink="">
      <xdr:nvSpPr>
        <xdr:cNvPr id="215" name="人件費・物件費等の状況該当値テキスト"/>
        <xdr:cNvSpPr txBox="1"/>
      </xdr:nvSpPr>
      <xdr:spPr>
        <a:xfrm>
          <a:off x="5041900" y="143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107683</xdr:rowOff>
    </xdr:from>
    <xdr:to>
      <xdr:col>19</xdr:col>
      <xdr:colOff>184150</xdr:colOff>
      <xdr:row>84</xdr:row>
      <xdr:rowOff>37833</xdr:rowOff>
    </xdr:to>
    <xdr:sp macro="" textlink="">
      <xdr:nvSpPr>
        <xdr:cNvPr id="216" name="楕円 215"/>
        <xdr:cNvSpPr/>
      </xdr:nvSpPr>
      <xdr:spPr>
        <a:xfrm>
          <a:off x="4064000" y="143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22610</xdr:rowOff>
    </xdr:from>
    <xdr:ext cx="736600" cy="259045"/>
    <xdr:sp macro="" textlink="">
      <xdr:nvSpPr>
        <xdr:cNvPr id="217" name="テキスト ボックス 216"/>
        <xdr:cNvSpPr txBox="1"/>
      </xdr:nvSpPr>
      <xdr:spPr>
        <a:xfrm>
          <a:off x="3733800" y="1442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91275</xdr:rowOff>
    </xdr:from>
    <xdr:to>
      <xdr:col>15</xdr:col>
      <xdr:colOff>133350</xdr:colOff>
      <xdr:row>84</xdr:row>
      <xdr:rowOff>21425</xdr:rowOff>
    </xdr:to>
    <xdr:sp macro="" textlink="">
      <xdr:nvSpPr>
        <xdr:cNvPr id="218" name="楕円 217"/>
        <xdr:cNvSpPr/>
      </xdr:nvSpPr>
      <xdr:spPr>
        <a:xfrm>
          <a:off x="3175000" y="1432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6202</xdr:rowOff>
    </xdr:from>
    <xdr:ext cx="762000" cy="259045"/>
    <xdr:sp macro="" textlink="">
      <xdr:nvSpPr>
        <xdr:cNvPr id="219" name="テキスト ボックス 218"/>
        <xdr:cNvSpPr txBox="1"/>
      </xdr:nvSpPr>
      <xdr:spPr>
        <a:xfrm>
          <a:off x="2844800" y="1440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25671</xdr:rowOff>
    </xdr:from>
    <xdr:to>
      <xdr:col>11</xdr:col>
      <xdr:colOff>82550</xdr:colOff>
      <xdr:row>83</xdr:row>
      <xdr:rowOff>127271</xdr:rowOff>
    </xdr:to>
    <xdr:sp macro="" textlink="">
      <xdr:nvSpPr>
        <xdr:cNvPr id="220" name="楕円 219"/>
        <xdr:cNvSpPr/>
      </xdr:nvSpPr>
      <xdr:spPr>
        <a:xfrm>
          <a:off x="2286000" y="142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112048</xdr:rowOff>
    </xdr:from>
    <xdr:ext cx="762000" cy="259045"/>
    <xdr:sp macro="" textlink="">
      <xdr:nvSpPr>
        <xdr:cNvPr id="221" name="テキスト ボックス 220"/>
        <xdr:cNvSpPr txBox="1"/>
      </xdr:nvSpPr>
      <xdr:spPr>
        <a:xfrm>
          <a:off x="1955800" y="1434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32880</xdr:rowOff>
    </xdr:from>
    <xdr:to>
      <xdr:col>7</xdr:col>
      <xdr:colOff>31750</xdr:colOff>
      <xdr:row>83</xdr:row>
      <xdr:rowOff>134480</xdr:rowOff>
    </xdr:to>
    <xdr:sp macro="" textlink="">
      <xdr:nvSpPr>
        <xdr:cNvPr id="222" name="楕円 221"/>
        <xdr:cNvSpPr/>
      </xdr:nvSpPr>
      <xdr:spPr>
        <a:xfrm>
          <a:off x="1397000" y="142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144657</xdr:rowOff>
    </xdr:from>
    <xdr:ext cx="762000" cy="259045"/>
    <xdr:sp macro="" textlink="">
      <xdr:nvSpPr>
        <xdr:cNvPr id="223" name="テキスト ボックス 222"/>
        <xdr:cNvSpPr txBox="1"/>
      </xdr:nvSpPr>
      <xdr:spPr>
        <a:xfrm>
          <a:off x="1066800" y="1403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ポイント改善したが、類似団体の中でも未だ低い水準にある。県内市の状況も見ながら今後も指数改善に努めていく。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150586</xdr:rowOff>
    </xdr:to>
    <xdr:cxnSp macro="">
      <xdr:nvCxnSpPr>
        <xdr:cNvPr id="259" name="直線コネクタ 258"/>
        <xdr:cNvCxnSpPr/>
      </xdr:nvCxnSpPr>
      <xdr:spPr>
        <a:xfrm>
          <a:off x="16179800" y="143637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62" name="直線コネクタ 261"/>
        <xdr:cNvCxnSpPr/>
      </xdr:nvCxnSpPr>
      <xdr:spPr>
        <a:xfrm>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64407</xdr:rowOff>
    </xdr:to>
    <xdr:cxnSp macro="">
      <xdr:nvCxnSpPr>
        <xdr:cNvPr id="265" name="直線コネクタ 264"/>
        <xdr:cNvCxnSpPr/>
      </xdr:nvCxnSpPr>
      <xdr:spPr>
        <a:xfrm>
          <a:off x="14401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82</xdr:row>
      <xdr:rowOff>132443</xdr:rowOff>
    </xdr:to>
    <xdr:cxnSp macro="">
      <xdr:nvCxnSpPr>
        <xdr:cNvPr id="268" name="直線コネクタ 267"/>
        <xdr:cNvCxnSpPr/>
      </xdr:nvCxnSpPr>
      <xdr:spPr>
        <a:xfrm>
          <a:off x="13512800" y="140706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4" name="楕円 283"/>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5" name="テキスト ボックス 284"/>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6" name="楕円 285"/>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7" name="テキスト ボックス 286"/>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人口が減少したが、職員数がそれ以上に減少したため、人口千人当たりの職員数は、昨年度から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人下回った。</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166491</xdr:rowOff>
    </xdr:from>
    <xdr:to>
      <xdr:col>81</xdr:col>
      <xdr:colOff>44450</xdr:colOff>
      <xdr:row>61</xdr:row>
      <xdr:rowOff>168789</xdr:rowOff>
    </xdr:to>
    <xdr:cxnSp macro="">
      <xdr:nvCxnSpPr>
        <xdr:cNvPr id="324" name="直線コネクタ 323"/>
        <xdr:cNvCxnSpPr/>
      </xdr:nvCxnSpPr>
      <xdr:spPr>
        <a:xfrm flipV="1">
          <a:off x="16179800" y="1062494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168789</xdr:rowOff>
    </xdr:from>
    <xdr:to>
      <xdr:col>77</xdr:col>
      <xdr:colOff>44450</xdr:colOff>
      <xdr:row>62</xdr:row>
      <xdr:rowOff>1936</xdr:rowOff>
    </xdr:to>
    <xdr:cxnSp macro="">
      <xdr:nvCxnSpPr>
        <xdr:cNvPr id="327" name="直線コネクタ 326"/>
        <xdr:cNvCxnSpPr/>
      </xdr:nvCxnSpPr>
      <xdr:spPr>
        <a:xfrm flipV="1">
          <a:off x="15290800" y="1062723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1936</xdr:rowOff>
    </xdr:to>
    <xdr:cxnSp macro="">
      <xdr:nvCxnSpPr>
        <xdr:cNvPr id="330" name="直線コネクタ 329"/>
        <xdr:cNvCxnSpPr/>
      </xdr:nvCxnSpPr>
      <xdr:spPr>
        <a:xfrm>
          <a:off x="14401800" y="1061919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61</xdr:row>
      <xdr:rowOff>160746</xdr:rowOff>
    </xdr:to>
    <xdr:cxnSp macro="">
      <xdr:nvCxnSpPr>
        <xdr:cNvPr id="333" name="直線コネクタ 332"/>
        <xdr:cNvCxnSpPr/>
      </xdr:nvCxnSpPr>
      <xdr:spPr>
        <a:xfrm>
          <a:off x="13512800" y="106180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43" name="楕円 342"/>
        <xdr:cNvSpPr/>
      </xdr:nvSpPr>
      <xdr:spPr>
        <a:xfrm>
          <a:off x="169672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87768</xdr:rowOff>
    </xdr:from>
    <xdr:ext cx="762000" cy="259045"/>
    <xdr:sp macro="" textlink="">
      <xdr:nvSpPr>
        <xdr:cNvPr id="344" name="定員管理の状況該当値テキスト"/>
        <xdr:cNvSpPr txBox="1"/>
      </xdr:nvSpPr>
      <xdr:spPr>
        <a:xfrm>
          <a:off x="17106900" y="1054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117989</xdr:rowOff>
    </xdr:from>
    <xdr:to>
      <xdr:col>77</xdr:col>
      <xdr:colOff>95250</xdr:colOff>
      <xdr:row>62</xdr:row>
      <xdr:rowOff>48139</xdr:rowOff>
    </xdr:to>
    <xdr:sp macro="" textlink="">
      <xdr:nvSpPr>
        <xdr:cNvPr id="345" name="楕円 344"/>
        <xdr:cNvSpPr/>
      </xdr:nvSpPr>
      <xdr:spPr>
        <a:xfrm>
          <a:off x="161290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32916</xdr:rowOff>
    </xdr:from>
    <xdr:ext cx="736600" cy="259045"/>
    <xdr:sp macro="" textlink="">
      <xdr:nvSpPr>
        <xdr:cNvPr id="346" name="テキスト ボックス 345"/>
        <xdr:cNvSpPr txBox="1"/>
      </xdr:nvSpPr>
      <xdr:spPr>
        <a:xfrm>
          <a:off x="15798800" y="1066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122586</xdr:rowOff>
    </xdr:from>
    <xdr:to>
      <xdr:col>73</xdr:col>
      <xdr:colOff>44450</xdr:colOff>
      <xdr:row>62</xdr:row>
      <xdr:rowOff>52736</xdr:rowOff>
    </xdr:to>
    <xdr:sp macro="" textlink="">
      <xdr:nvSpPr>
        <xdr:cNvPr id="347" name="楕円 346"/>
        <xdr:cNvSpPr/>
      </xdr:nvSpPr>
      <xdr:spPr>
        <a:xfrm>
          <a:off x="15240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37513</xdr:rowOff>
    </xdr:from>
    <xdr:ext cx="762000" cy="259045"/>
    <xdr:sp macro="" textlink="">
      <xdr:nvSpPr>
        <xdr:cNvPr id="348" name="テキスト ボックス 347"/>
        <xdr:cNvSpPr txBox="1"/>
      </xdr:nvSpPr>
      <xdr:spPr>
        <a:xfrm>
          <a:off x="14909800" y="1066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9" name="楕円 348"/>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50" name="テキスト ボックス 349"/>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51" name="楕円 350"/>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52" name="テキスト ボックス 351"/>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年度を比較すると、分母である標準財政規模が合併縮減等に伴う普通交付税の減少（△</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億円）により減っているものの、分子である元利償還金が償還終了に伴い減少（△</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億円）したため、単年度実質公債費比率が△</a:t>
          </a:r>
          <a:r>
            <a:rPr kumimoji="1" lang="en-US" altLang="ja-JP" sz="1300">
              <a:latin typeface="ＭＳ Ｐゴシック" panose="020B0600070205080204" pitchFamily="50" charset="-128"/>
              <a:ea typeface="ＭＳ Ｐゴシック" panose="020B0600070205080204" pitchFamily="50" charset="-128"/>
            </a:rPr>
            <a:t>0.85</a:t>
          </a:r>
          <a:r>
            <a:rPr kumimoji="1" lang="ja-JP" altLang="en-US" sz="1300">
              <a:latin typeface="ＭＳ Ｐゴシック" panose="020B0600070205080204" pitchFamily="50" charset="-128"/>
              <a:ea typeface="ＭＳ Ｐゴシック" panose="020B0600070205080204" pitchFamily="50" charset="-128"/>
            </a:rPr>
            <a:t>ポイントとなり、３か年平均が減少し、昨年度より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今後も公債費負担の軽減に向けた取り組みを継続し、健全な財政運営に努める。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13909</xdr:rowOff>
    </xdr:to>
    <xdr:cxnSp macro="">
      <xdr:nvCxnSpPr>
        <xdr:cNvPr id="388" name="直線コネクタ 387"/>
        <xdr:cNvCxnSpPr/>
      </xdr:nvCxnSpPr>
      <xdr:spPr>
        <a:xfrm flipV="1">
          <a:off x="16179800" y="71918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48381</xdr:rowOff>
    </xdr:to>
    <xdr:cxnSp macro="">
      <xdr:nvCxnSpPr>
        <xdr:cNvPr id="391" name="直線コネクタ 390"/>
        <xdr:cNvCxnSpPr/>
      </xdr:nvCxnSpPr>
      <xdr:spPr>
        <a:xfrm flipV="1">
          <a:off x="15290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59872</xdr:rowOff>
    </xdr:to>
    <xdr:cxnSp macro="">
      <xdr:nvCxnSpPr>
        <xdr:cNvPr id="394" name="直線コネクタ 393"/>
        <xdr:cNvCxnSpPr/>
      </xdr:nvCxnSpPr>
      <xdr:spPr>
        <a:xfrm flipV="1">
          <a:off x="14401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128815</xdr:rowOff>
    </xdr:to>
    <xdr:cxnSp macro="">
      <xdr:nvCxnSpPr>
        <xdr:cNvPr id="397" name="直線コネクタ 396"/>
        <xdr:cNvCxnSpPr/>
      </xdr:nvCxnSpPr>
      <xdr:spPr>
        <a:xfrm flipV="1">
          <a:off x="13512800" y="72607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7" name="楕円 406"/>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8"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9" name="楕円 408"/>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0" name="テキスト ボックス 40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1" name="楕円 410"/>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2" name="テキスト ボックス 411"/>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3" name="楕円 412"/>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4" name="テキスト ボックス 413"/>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5" name="楕円 414"/>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6" name="テキスト ボックス 415"/>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前年度と比較すると、分母の標準財政規模が臨時財政対策債発行額の減少（△</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億円）に伴い、減少した。また、分子の将来負担額及び充当可能財源は、地方債発行の増加に伴う地方債の増加（</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億円）や充当可能基金である財政調整基金残高が減少（△</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億円）したものの、下水道事業会計の地方債残高の減少などに伴い、公営企業等繰入見込額が大幅に減少（△</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億円）した。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分子の減少割合が分母の減少割合を上回ったため、将来負担比率が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160141</xdr:rowOff>
    </xdr:from>
    <xdr:to>
      <xdr:col>81</xdr:col>
      <xdr:colOff>44450</xdr:colOff>
      <xdr:row>19</xdr:row>
      <xdr:rowOff>103596</xdr:rowOff>
    </xdr:to>
    <xdr:cxnSp macro="">
      <xdr:nvCxnSpPr>
        <xdr:cNvPr id="452" name="直線コネクタ 451"/>
        <xdr:cNvCxnSpPr/>
      </xdr:nvCxnSpPr>
      <xdr:spPr>
        <a:xfrm flipV="1">
          <a:off x="16179800" y="3246241"/>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103596</xdr:rowOff>
    </xdr:from>
    <xdr:to>
      <xdr:col>77</xdr:col>
      <xdr:colOff>44450</xdr:colOff>
      <xdr:row>19</xdr:row>
      <xdr:rowOff>156452</xdr:rowOff>
    </xdr:to>
    <xdr:cxnSp macro="">
      <xdr:nvCxnSpPr>
        <xdr:cNvPr id="455" name="直線コネクタ 454"/>
        <xdr:cNvCxnSpPr/>
      </xdr:nvCxnSpPr>
      <xdr:spPr>
        <a:xfrm flipV="1">
          <a:off x="15290800" y="336114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156452</xdr:rowOff>
    </xdr:from>
    <xdr:to>
      <xdr:col>72</xdr:col>
      <xdr:colOff>203200</xdr:colOff>
      <xdr:row>20</xdr:row>
      <xdr:rowOff>28666</xdr:rowOff>
    </xdr:to>
    <xdr:cxnSp macro="">
      <xdr:nvCxnSpPr>
        <xdr:cNvPr id="458" name="直線コネクタ 457"/>
        <xdr:cNvCxnSpPr/>
      </xdr:nvCxnSpPr>
      <xdr:spPr>
        <a:xfrm flipV="1">
          <a:off x="14401800" y="341400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6834</xdr:rowOff>
    </xdr:from>
    <xdr:to>
      <xdr:col>68</xdr:col>
      <xdr:colOff>152400</xdr:colOff>
      <xdr:row>20</xdr:row>
      <xdr:rowOff>28666</xdr:rowOff>
    </xdr:to>
    <xdr:cxnSp macro="">
      <xdr:nvCxnSpPr>
        <xdr:cNvPr id="461" name="直線コネクタ 460"/>
        <xdr:cNvCxnSpPr/>
      </xdr:nvCxnSpPr>
      <xdr:spPr>
        <a:xfrm>
          <a:off x="13512800" y="34358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109341</xdr:rowOff>
    </xdr:from>
    <xdr:to>
      <xdr:col>81</xdr:col>
      <xdr:colOff>95250</xdr:colOff>
      <xdr:row>19</xdr:row>
      <xdr:rowOff>39491</xdr:rowOff>
    </xdr:to>
    <xdr:sp macro="" textlink="">
      <xdr:nvSpPr>
        <xdr:cNvPr id="471" name="楕円 470"/>
        <xdr:cNvSpPr/>
      </xdr:nvSpPr>
      <xdr:spPr>
        <a:xfrm>
          <a:off x="169672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81418</xdr:rowOff>
    </xdr:from>
    <xdr:ext cx="762000" cy="259045"/>
    <xdr:sp macro="" textlink="">
      <xdr:nvSpPr>
        <xdr:cNvPr id="472" name="将来負担の状況該当値テキスト"/>
        <xdr:cNvSpPr txBox="1"/>
      </xdr:nvSpPr>
      <xdr:spPr>
        <a:xfrm>
          <a:off x="17106900" y="316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52796</xdr:rowOff>
    </xdr:from>
    <xdr:to>
      <xdr:col>77</xdr:col>
      <xdr:colOff>95250</xdr:colOff>
      <xdr:row>19</xdr:row>
      <xdr:rowOff>154396</xdr:rowOff>
    </xdr:to>
    <xdr:sp macro="" textlink="">
      <xdr:nvSpPr>
        <xdr:cNvPr id="473" name="楕円 472"/>
        <xdr:cNvSpPr/>
      </xdr:nvSpPr>
      <xdr:spPr>
        <a:xfrm>
          <a:off x="161290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139173</xdr:rowOff>
    </xdr:from>
    <xdr:ext cx="736600" cy="259045"/>
    <xdr:sp macro="" textlink="">
      <xdr:nvSpPr>
        <xdr:cNvPr id="474" name="テキスト ボックス 473"/>
        <xdr:cNvSpPr txBox="1"/>
      </xdr:nvSpPr>
      <xdr:spPr>
        <a:xfrm>
          <a:off x="15798800" y="339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105652</xdr:rowOff>
    </xdr:from>
    <xdr:to>
      <xdr:col>73</xdr:col>
      <xdr:colOff>44450</xdr:colOff>
      <xdr:row>20</xdr:row>
      <xdr:rowOff>35802</xdr:rowOff>
    </xdr:to>
    <xdr:sp macro="" textlink="">
      <xdr:nvSpPr>
        <xdr:cNvPr id="475" name="楕円 474"/>
        <xdr:cNvSpPr/>
      </xdr:nvSpPr>
      <xdr:spPr>
        <a:xfrm>
          <a:off x="15240000" y="3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20579</xdr:rowOff>
    </xdr:from>
    <xdr:ext cx="762000" cy="259045"/>
    <xdr:sp macro="" textlink="">
      <xdr:nvSpPr>
        <xdr:cNvPr id="476" name="テキスト ボックス 475"/>
        <xdr:cNvSpPr txBox="1"/>
      </xdr:nvSpPr>
      <xdr:spPr>
        <a:xfrm>
          <a:off x="14909800" y="34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149316</xdr:rowOff>
    </xdr:from>
    <xdr:to>
      <xdr:col>68</xdr:col>
      <xdr:colOff>203200</xdr:colOff>
      <xdr:row>20</xdr:row>
      <xdr:rowOff>79466</xdr:rowOff>
    </xdr:to>
    <xdr:sp macro="" textlink="">
      <xdr:nvSpPr>
        <xdr:cNvPr id="477" name="楕円 476"/>
        <xdr:cNvSpPr/>
      </xdr:nvSpPr>
      <xdr:spPr>
        <a:xfrm>
          <a:off x="14351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64243</xdr:rowOff>
    </xdr:from>
    <xdr:ext cx="762000" cy="259045"/>
    <xdr:sp macro="" textlink="">
      <xdr:nvSpPr>
        <xdr:cNvPr id="478" name="テキスト ボックス 477"/>
        <xdr:cNvSpPr txBox="1"/>
      </xdr:nvSpPr>
      <xdr:spPr>
        <a:xfrm>
          <a:off x="14020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127484</xdr:rowOff>
    </xdr:from>
    <xdr:to>
      <xdr:col>64</xdr:col>
      <xdr:colOff>152400</xdr:colOff>
      <xdr:row>20</xdr:row>
      <xdr:rowOff>57634</xdr:rowOff>
    </xdr:to>
    <xdr:sp macro="" textlink="">
      <xdr:nvSpPr>
        <xdr:cNvPr id="479" name="楕円 478"/>
        <xdr:cNvSpPr/>
      </xdr:nvSpPr>
      <xdr:spPr>
        <a:xfrm>
          <a:off x="134620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42411</xdr:rowOff>
    </xdr:from>
    <xdr:ext cx="762000" cy="259045"/>
    <xdr:sp macro="" textlink="">
      <xdr:nvSpPr>
        <xdr:cNvPr id="480" name="テキスト ボックス 479"/>
        <xdr:cNvSpPr txBox="1"/>
      </xdr:nvSpPr>
      <xdr:spPr>
        <a:xfrm>
          <a:off x="13131800" y="34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95,235
94,765
908.39
49,560,769
48,141,579
996,641
27,591,178
56,540,709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人事院勧告に伴う勤勉手当や退職手当負担金の率変更に伴う職員人件費の増や保育園、統計調査員などの非常勤職員に係る人件費が増加したため、昨年度より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38</xdr:row>
      <xdr:rowOff>88900</xdr:rowOff>
    </xdr:to>
    <xdr:cxnSp macro="">
      <xdr:nvCxnSpPr>
        <xdr:cNvPr id="66" name="直線コネクタ 65"/>
        <xdr:cNvCxnSpPr/>
      </xdr:nvCxnSpPr>
      <xdr:spPr>
        <a:xfrm>
          <a:off x="3987800" y="658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66040</xdr:rowOff>
    </xdr:to>
    <xdr:cxnSp macro="">
      <xdr:nvCxnSpPr>
        <xdr:cNvPr id="69" name="直線コネクタ 68"/>
        <xdr:cNvCxnSpPr/>
      </xdr:nvCxnSpPr>
      <xdr:spPr>
        <a:xfrm>
          <a:off x="3098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5080</xdr:rowOff>
    </xdr:to>
    <xdr:cxnSp macro="">
      <xdr:nvCxnSpPr>
        <xdr:cNvPr id="72" name="直線コネクタ 71"/>
        <xdr:cNvCxnSpPr/>
      </xdr:nvCxnSpPr>
      <xdr:spPr>
        <a:xfrm>
          <a:off x="2209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100330</xdr:rowOff>
    </xdr:to>
    <xdr:cxnSp macro="">
      <xdr:nvCxnSpPr>
        <xdr:cNvPr id="75" name="直線コネクタ 74"/>
        <xdr:cNvCxnSpPr/>
      </xdr:nvCxnSpPr>
      <xdr:spPr>
        <a:xfrm>
          <a:off x="1320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ふるさと納税を充当する事業が昨年度よりも増加したものの、システム機器更新等が増加したことにより、経常一般財源が増加したため、昨年度より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類似団体平均との差が大きくなっており、今後も引き続き歳出経費の合理化・効率化に努める。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69850</xdr:rowOff>
    </xdr:to>
    <xdr:cxnSp macro="">
      <xdr:nvCxnSpPr>
        <xdr:cNvPr id="125" name="直線コネクタ 124"/>
        <xdr:cNvCxnSpPr/>
      </xdr:nvCxnSpPr>
      <xdr:spPr>
        <a:xfrm>
          <a:off x="15671800" y="289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149860</xdr:rowOff>
    </xdr:to>
    <xdr:cxnSp macro="">
      <xdr:nvCxnSpPr>
        <xdr:cNvPr id="128" name="直線コネクタ 127"/>
        <xdr:cNvCxnSpPr/>
      </xdr:nvCxnSpPr>
      <xdr:spPr>
        <a:xfrm>
          <a:off x="14782800" y="273761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30988</xdr:rowOff>
    </xdr:to>
    <xdr:cxnSp macro="">
      <xdr:nvCxnSpPr>
        <xdr:cNvPr id="131" name="直線コネクタ 130"/>
        <xdr:cNvCxnSpPr/>
      </xdr:nvCxnSpPr>
      <xdr:spPr>
        <a:xfrm flipV="1">
          <a:off x="13893800" y="2737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30988</xdr:rowOff>
    </xdr:to>
    <xdr:cxnSp macro="">
      <xdr:nvCxnSpPr>
        <xdr:cNvPr id="134" name="直線コネクタ 133"/>
        <xdr:cNvCxnSpPr/>
      </xdr:nvCxnSpPr>
      <xdr:spPr>
        <a:xfrm>
          <a:off x="13004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49" name="テキスト ボックス 148"/>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51" name="テキスト ボックス 150"/>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生活保護費や児童手当が減少したたものの、認定こども園や小規模保育事業所等に対する保育給付費や納付月の変更に伴う児童扶養手当等が増加したため、昨年度より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１ポイント増加した。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類似団体平均を下回っているものの、今後も医療費や生活保護などの受給資格審査の適正化など適切な執行管理に努める。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96520</xdr:rowOff>
    </xdr:from>
    <xdr:to>
      <xdr:col>24</xdr:col>
      <xdr:colOff>25400</xdr:colOff>
      <xdr:row>55</xdr:row>
      <xdr:rowOff>8890</xdr:rowOff>
    </xdr:to>
    <xdr:cxnSp macro="">
      <xdr:nvCxnSpPr>
        <xdr:cNvPr id="186" name="直線コネクタ 185"/>
        <xdr:cNvCxnSpPr/>
      </xdr:nvCxnSpPr>
      <xdr:spPr>
        <a:xfrm>
          <a:off x="3987800" y="9354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96520</xdr:rowOff>
    </xdr:from>
    <xdr:to>
      <xdr:col>19</xdr:col>
      <xdr:colOff>187325</xdr:colOff>
      <xdr:row>54</xdr:row>
      <xdr:rowOff>96520</xdr:rowOff>
    </xdr:to>
    <xdr:cxnSp macro="">
      <xdr:nvCxnSpPr>
        <xdr:cNvPr id="189" name="直線コネクタ 188"/>
        <xdr:cNvCxnSpPr/>
      </xdr:nvCxnSpPr>
      <xdr:spPr>
        <a:xfrm>
          <a:off x="3098800" y="935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66040</xdr:rowOff>
    </xdr:from>
    <xdr:to>
      <xdr:col>15</xdr:col>
      <xdr:colOff>98425</xdr:colOff>
      <xdr:row>54</xdr:row>
      <xdr:rowOff>96520</xdr:rowOff>
    </xdr:to>
    <xdr:cxnSp macro="">
      <xdr:nvCxnSpPr>
        <xdr:cNvPr id="192" name="直線コネクタ 191"/>
        <xdr:cNvCxnSpPr/>
      </xdr:nvCxnSpPr>
      <xdr:spPr>
        <a:xfrm>
          <a:off x="2209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66040</xdr:rowOff>
    </xdr:from>
    <xdr:to>
      <xdr:col>11</xdr:col>
      <xdr:colOff>9525</xdr:colOff>
      <xdr:row>54</xdr:row>
      <xdr:rowOff>127000</xdr:rowOff>
    </xdr:to>
    <xdr:cxnSp macro="">
      <xdr:nvCxnSpPr>
        <xdr:cNvPr id="195" name="直線コネクタ 194"/>
        <xdr:cNvCxnSpPr/>
      </xdr:nvCxnSpPr>
      <xdr:spPr>
        <a:xfrm flipV="1">
          <a:off x="1320800" y="9324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5" name="楕円 204"/>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6"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45720</xdr:rowOff>
    </xdr:from>
    <xdr:to>
      <xdr:col>20</xdr:col>
      <xdr:colOff>38100</xdr:colOff>
      <xdr:row>54</xdr:row>
      <xdr:rowOff>147320</xdr:rowOff>
    </xdr:to>
    <xdr:sp macro="" textlink="">
      <xdr:nvSpPr>
        <xdr:cNvPr id="207" name="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45720</xdr:rowOff>
    </xdr:from>
    <xdr:to>
      <xdr:col>15</xdr:col>
      <xdr:colOff>149225</xdr:colOff>
      <xdr:row>54</xdr:row>
      <xdr:rowOff>147320</xdr:rowOff>
    </xdr:to>
    <xdr:sp macro="" textlink="">
      <xdr:nvSpPr>
        <xdr:cNvPr id="209" name="楕円 208"/>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157497</xdr:rowOff>
    </xdr:from>
    <xdr:ext cx="762000" cy="259045"/>
    <xdr:sp macro="" textlink="">
      <xdr:nvSpPr>
        <xdr:cNvPr id="210" name="テキスト ボックス 209"/>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xdr:rowOff>
    </xdr:from>
    <xdr:to>
      <xdr:col>11</xdr:col>
      <xdr:colOff>60325</xdr:colOff>
      <xdr:row>54</xdr:row>
      <xdr:rowOff>116840</xdr:rowOff>
    </xdr:to>
    <xdr:sp macro="" textlink="">
      <xdr:nvSpPr>
        <xdr:cNvPr id="211" name="楕円 210"/>
        <xdr:cNvSpPr/>
      </xdr:nvSpPr>
      <xdr:spPr>
        <a:xfrm>
          <a:off x="2159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127017</xdr:rowOff>
    </xdr:from>
    <xdr:ext cx="762000" cy="259045"/>
    <xdr:sp macro="" textlink="">
      <xdr:nvSpPr>
        <xdr:cNvPr id="212" name="テキスト ボックス 211"/>
        <xdr:cNvSpPr txBox="1"/>
      </xdr:nvSpPr>
      <xdr:spPr>
        <a:xfrm>
          <a:off x="1828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昨年度に比べ、後期高齢者医療保険特別会計への繰出金は減少したものの、介護保険特別会計への繰出金が増加したため、昨年度から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ポイント増加しているが、類似団体平均は下回っている。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138430</xdr:rowOff>
    </xdr:to>
    <xdr:cxnSp macro="">
      <xdr:nvCxnSpPr>
        <xdr:cNvPr id="249" name="直線コネクタ 248"/>
        <xdr:cNvCxnSpPr/>
      </xdr:nvCxnSpPr>
      <xdr:spPr>
        <a:xfrm>
          <a:off x="15671800" y="9561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131899</xdr:rowOff>
    </xdr:from>
    <xdr:to>
      <xdr:col>78</xdr:col>
      <xdr:colOff>69850</xdr:colOff>
      <xdr:row>56</xdr:row>
      <xdr:rowOff>12700</xdr:rowOff>
    </xdr:to>
    <xdr:cxnSp macro="">
      <xdr:nvCxnSpPr>
        <xdr:cNvPr id="252" name="直線コネクタ 251"/>
        <xdr:cNvCxnSpPr/>
      </xdr:nvCxnSpPr>
      <xdr:spPr>
        <a:xfrm flipV="1">
          <a:off x="14782800" y="95616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12700</xdr:rowOff>
    </xdr:to>
    <xdr:cxnSp macro="">
      <xdr:nvCxnSpPr>
        <xdr:cNvPr id="255" name="直線コネクタ 254"/>
        <xdr:cNvCxnSpPr/>
      </xdr:nvCxnSpPr>
      <xdr:spPr>
        <a:xfrm>
          <a:off x="13893800" y="9574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58420</xdr:rowOff>
    </xdr:to>
    <xdr:cxnSp macro="">
      <xdr:nvCxnSpPr>
        <xdr:cNvPr id="258" name="直線コネクタ 257"/>
        <xdr:cNvCxnSpPr/>
      </xdr:nvCxnSpPr>
      <xdr:spPr>
        <a:xfrm flipV="1">
          <a:off x="13004800" y="9574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0" name="楕円 269"/>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71" name="テキスト ボックス 270"/>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4" name="楕円 273"/>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5" name="テキスト ボックス 274"/>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6" name="楕円 275"/>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7" name="テキスト ボックス 27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全体として昨年度より</a:t>
          </a:r>
          <a:r>
            <a:rPr kumimoji="1" lang="en-US" altLang="ja-JP" sz="1300">
              <a:latin typeface="ＭＳ Ｐゴシック" panose="020B0600070205080204" pitchFamily="50" charset="-128"/>
              <a:ea typeface="ＭＳ Ｐゴシック" panose="020B0600070205080204" pitchFamily="50" charset="-128"/>
            </a:rPr>
            <a:t>24,642</a:t>
          </a:r>
          <a:r>
            <a:rPr kumimoji="1" lang="ja-JP" altLang="en-US" sz="1300">
              <a:latin typeface="ＭＳ Ｐゴシック" panose="020B0600070205080204" pitchFamily="50" charset="-128"/>
              <a:ea typeface="ＭＳ Ｐゴシック" panose="020B0600070205080204" pitchFamily="50" charset="-128"/>
            </a:rPr>
            <a:t>千円増加したが、ふるさと納税を充当する事業が昨年度に比べ増加したことにより、経常一般財源が減少したため、昨年度と比べ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56134</xdr:rowOff>
    </xdr:to>
    <xdr:cxnSp macro="">
      <xdr:nvCxnSpPr>
        <xdr:cNvPr id="307" name="直線コネクタ 306"/>
        <xdr:cNvCxnSpPr/>
      </xdr:nvCxnSpPr>
      <xdr:spPr>
        <a:xfrm flipV="1">
          <a:off x="15671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56134</xdr:rowOff>
    </xdr:to>
    <xdr:cxnSp macro="">
      <xdr:nvCxnSpPr>
        <xdr:cNvPr id="310" name="直線コネクタ 309"/>
        <xdr:cNvCxnSpPr/>
      </xdr:nvCxnSpPr>
      <xdr:spPr>
        <a:xfrm>
          <a:off x="14782800" y="59974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37846</xdr:rowOff>
    </xdr:to>
    <xdr:cxnSp macro="">
      <xdr:nvCxnSpPr>
        <xdr:cNvPr id="313" name="直線コネクタ 312"/>
        <xdr:cNvCxnSpPr/>
      </xdr:nvCxnSpPr>
      <xdr:spPr>
        <a:xfrm flipV="1">
          <a:off x="13893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35</xdr:row>
      <xdr:rowOff>37846</xdr:rowOff>
    </xdr:to>
    <xdr:cxnSp macro="">
      <xdr:nvCxnSpPr>
        <xdr:cNvPr id="316" name="直線コネクタ 315"/>
        <xdr:cNvCxnSpPr/>
      </xdr:nvCxnSpPr>
      <xdr:spPr>
        <a:xfrm>
          <a:off x="13004800" y="5960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6" name="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8" name="楕円 327"/>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9" name="テキスト ボックス 328"/>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0" name="楕円 329"/>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1" name="テキスト ボックス 330"/>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2" name="楕円 331"/>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3" name="テキスト ボックス 332"/>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4" name="楕円 333"/>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5" name="テキスト ボックス 334"/>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公債費については、償還の終了に伴い元利償還金が減少したため、昨年度比で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適債事業については毎年度継続的に事業の必要性・緊急性を検証するとともに、発行額の抑制に留意するほか、発行にあたっては、交付税措置率の高い地方債の選択発行に努める。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82913</xdr:rowOff>
    </xdr:from>
    <xdr:to>
      <xdr:col>24</xdr:col>
      <xdr:colOff>25400</xdr:colOff>
      <xdr:row>77</xdr:row>
      <xdr:rowOff>95976</xdr:rowOff>
    </xdr:to>
    <xdr:cxnSp macro="">
      <xdr:nvCxnSpPr>
        <xdr:cNvPr id="370" name="直線コネクタ 369"/>
        <xdr:cNvCxnSpPr/>
      </xdr:nvCxnSpPr>
      <xdr:spPr>
        <a:xfrm flipV="1">
          <a:off x="3987800" y="132845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95976</xdr:rowOff>
    </xdr:from>
    <xdr:to>
      <xdr:col>19</xdr:col>
      <xdr:colOff>187325</xdr:colOff>
      <xdr:row>77</xdr:row>
      <xdr:rowOff>128632</xdr:rowOff>
    </xdr:to>
    <xdr:cxnSp macro="">
      <xdr:nvCxnSpPr>
        <xdr:cNvPr id="373" name="直線コネクタ 372"/>
        <xdr:cNvCxnSpPr/>
      </xdr:nvCxnSpPr>
      <xdr:spPr>
        <a:xfrm flipV="1">
          <a:off x="3098800" y="13297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122101</xdr:rowOff>
    </xdr:from>
    <xdr:to>
      <xdr:col>15</xdr:col>
      <xdr:colOff>98425</xdr:colOff>
      <xdr:row>77</xdr:row>
      <xdr:rowOff>128632</xdr:rowOff>
    </xdr:to>
    <xdr:cxnSp macro="">
      <xdr:nvCxnSpPr>
        <xdr:cNvPr id="376" name="直線コネクタ 375"/>
        <xdr:cNvCxnSpPr/>
      </xdr:nvCxnSpPr>
      <xdr:spPr>
        <a:xfrm>
          <a:off x="2209800" y="13323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122101</xdr:rowOff>
    </xdr:from>
    <xdr:to>
      <xdr:col>11</xdr:col>
      <xdr:colOff>9525</xdr:colOff>
      <xdr:row>77</xdr:row>
      <xdr:rowOff>148227</xdr:rowOff>
    </xdr:to>
    <xdr:cxnSp macro="">
      <xdr:nvCxnSpPr>
        <xdr:cNvPr id="379" name="直線コネクタ 378"/>
        <xdr:cNvCxnSpPr/>
      </xdr:nvCxnSpPr>
      <xdr:spPr>
        <a:xfrm flipV="1">
          <a:off x="1320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9" name="楕円 388"/>
        <xdr:cNvSpPr/>
      </xdr:nvSpPr>
      <xdr:spPr>
        <a:xfrm>
          <a:off x="4775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48640</xdr:rowOff>
    </xdr:from>
    <xdr:ext cx="762000" cy="259045"/>
    <xdr:sp macro="" textlink="">
      <xdr:nvSpPr>
        <xdr:cNvPr id="390" name="公債費該当値テキスト"/>
        <xdr:cNvSpPr txBox="1"/>
      </xdr:nvSpPr>
      <xdr:spPr>
        <a:xfrm>
          <a:off x="4914900" y="1307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45176</xdr:rowOff>
    </xdr:from>
    <xdr:to>
      <xdr:col>20</xdr:col>
      <xdr:colOff>38100</xdr:colOff>
      <xdr:row>77</xdr:row>
      <xdr:rowOff>146776</xdr:rowOff>
    </xdr:to>
    <xdr:sp macro="" textlink="">
      <xdr:nvSpPr>
        <xdr:cNvPr id="391" name="楕円 390"/>
        <xdr:cNvSpPr/>
      </xdr:nvSpPr>
      <xdr:spPr>
        <a:xfrm>
          <a:off x="3937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156953</xdr:rowOff>
    </xdr:from>
    <xdr:ext cx="736600" cy="259045"/>
    <xdr:sp macro="" textlink="">
      <xdr:nvSpPr>
        <xdr:cNvPr id="392" name="テキスト ボックス 391"/>
        <xdr:cNvSpPr txBox="1"/>
      </xdr:nvSpPr>
      <xdr:spPr>
        <a:xfrm>
          <a:off x="3606800" y="1301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77832</xdr:rowOff>
    </xdr:from>
    <xdr:to>
      <xdr:col>15</xdr:col>
      <xdr:colOff>149225</xdr:colOff>
      <xdr:row>78</xdr:row>
      <xdr:rowOff>7982</xdr:rowOff>
    </xdr:to>
    <xdr:sp macro="" textlink="">
      <xdr:nvSpPr>
        <xdr:cNvPr id="393" name="楕円 392"/>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94" name="テキスト ボックス 39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71301</xdr:rowOff>
    </xdr:from>
    <xdr:to>
      <xdr:col>11</xdr:col>
      <xdr:colOff>60325</xdr:colOff>
      <xdr:row>78</xdr:row>
      <xdr:rowOff>1451</xdr:rowOff>
    </xdr:to>
    <xdr:sp macro="" textlink="">
      <xdr:nvSpPr>
        <xdr:cNvPr id="395" name="楕円 394"/>
        <xdr:cNvSpPr/>
      </xdr:nvSpPr>
      <xdr:spPr>
        <a:xfrm>
          <a:off x="2159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6" name="テキスト ボックス 395"/>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97" name="楕円 396"/>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98" name="テキスト ボックス 397"/>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公債費以外での経常収支比率は、令和元年度において、類似団体平均を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事務事業の見直し等による経常経費の削減に努める。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69850</xdr:rowOff>
    </xdr:to>
    <xdr:cxnSp macro="">
      <xdr:nvCxnSpPr>
        <xdr:cNvPr id="429" name="直線コネクタ 428"/>
        <xdr:cNvCxnSpPr/>
      </xdr:nvCxnSpPr>
      <xdr:spPr>
        <a:xfrm>
          <a:off x="15671800" y="131663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136144</xdr:rowOff>
    </xdr:to>
    <xdr:cxnSp macro="">
      <xdr:nvCxnSpPr>
        <xdr:cNvPr id="432" name="直線コネクタ 431"/>
        <xdr:cNvCxnSpPr/>
      </xdr:nvCxnSpPr>
      <xdr:spPr>
        <a:xfrm>
          <a:off x="14782800" y="130291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75</xdr:row>
      <xdr:rowOff>170435</xdr:rowOff>
    </xdr:to>
    <xdr:cxnSp macro="">
      <xdr:nvCxnSpPr>
        <xdr:cNvPr id="435" name="直線コネクタ 434"/>
        <xdr:cNvCxnSpPr/>
      </xdr:nvCxnSpPr>
      <xdr:spPr>
        <a:xfrm>
          <a:off x="13893800" y="129971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138430</xdr:rowOff>
    </xdr:to>
    <xdr:cxnSp macro="">
      <xdr:nvCxnSpPr>
        <xdr:cNvPr id="438" name="直線コネクタ 437"/>
        <xdr:cNvCxnSpPr/>
      </xdr:nvCxnSpPr>
      <xdr:spPr>
        <a:xfrm>
          <a:off x="13004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0" name="楕円 449"/>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51" name="テキスト ボックス 450"/>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2" name="楕円 451"/>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3" name="テキスト ボックス 452"/>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4" name="楕円 453"/>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5" name="テキスト ボックス 454"/>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6" name="楕円 455"/>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7" name="テキスト ボックス 456"/>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100363</xdr:rowOff>
    </xdr:from>
    <xdr:to>
      <xdr:col>29</xdr:col>
      <xdr:colOff>127000</xdr:colOff>
      <xdr:row>16</xdr:row>
      <xdr:rowOff>122929</xdr:rowOff>
    </xdr:to>
    <xdr:cxnSp macro="">
      <xdr:nvCxnSpPr>
        <xdr:cNvPr id="52" name="直線コネクタ 51"/>
        <xdr:cNvCxnSpPr/>
      </xdr:nvCxnSpPr>
      <xdr:spPr bwMode="auto">
        <a:xfrm flipV="1">
          <a:off x="5003800" y="2891188"/>
          <a:ext cx="647700" cy="2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85140</xdr:rowOff>
    </xdr:from>
    <xdr:ext cx="762000" cy="259045"/>
    <xdr:sp macro="" textlink="">
      <xdr:nvSpPr>
        <xdr:cNvPr id="53" name="人口1人当たり決算額の推移平均値テキスト130"/>
        <xdr:cNvSpPr txBox="1"/>
      </xdr:nvSpPr>
      <xdr:spPr>
        <a:xfrm>
          <a:off x="5740400" y="287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122929</xdr:rowOff>
    </xdr:from>
    <xdr:to>
      <xdr:col>26</xdr:col>
      <xdr:colOff>50800</xdr:colOff>
      <xdr:row>16</xdr:row>
      <xdr:rowOff>153986</xdr:rowOff>
    </xdr:to>
    <xdr:cxnSp macro="">
      <xdr:nvCxnSpPr>
        <xdr:cNvPr id="55" name="直線コネクタ 54"/>
        <xdr:cNvCxnSpPr/>
      </xdr:nvCxnSpPr>
      <xdr:spPr bwMode="auto">
        <a:xfrm flipV="1">
          <a:off x="4305300" y="2913754"/>
          <a:ext cx="698500" cy="31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153986</xdr:rowOff>
    </xdr:from>
    <xdr:to>
      <xdr:col>22</xdr:col>
      <xdr:colOff>114300</xdr:colOff>
      <xdr:row>17</xdr:row>
      <xdr:rowOff>742</xdr:rowOff>
    </xdr:to>
    <xdr:cxnSp macro="">
      <xdr:nvCxnSpPr>
        <xdr:cNvPr id="58" name="直線コネクタ 57"/>
        <xdr:cNvCxnSpPr/>
      </xdr:nvCxnSpPr>
      <xdr:spPr bwMode="auto">
        <a:xfrm flipV="1">
          <a:off x="3606800" y="2944811"/>
          <a:ext cx="698500" cy="1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742</xdr:rowOff>
    </xdr:from>
    <xdr:to>
      <xdr:col>18</xdr:col>
      <xdr:colOff>177800</xdr:colOff>
      <xdr:row>17</xdr:row>
      <xdr:rowOff>29137</xdr:rowOff>
    </xdr:to>
    <xdr:cxnSp macro="">
      <xdr:nvCxnSpPr>
        <xdr:cNvPr id="61" name="直線コネクタ 60"/>
        <xdr:cNvCxnSpPr/>
      </xdr:nvCxnSpPr>
      <xdr:spPr bwMode="auto">
        <a:xfrm flipV="1">
          <a:off x="2908300" y="2963017"/>
          <a:ext cx="698500" cy="2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49563</xdr:rowOff>
    </xdr:from>
    <xdr:to>
      <xdr:col>29</xdr:col>
      <xdr:colOff>177800</xdr:colOff>
      <xdr:row>16</xdr:row>
      <xdr:rowOff>151163</xdr:rowOff>
    </xdr:to>
    <xdr:sp macro="" textlink="">
      <xdr:nvSpPr>
        <xdr:cNvPr id="71" name="楕円 70"/>
        <xdr:cNvSpPr/>
      </xdr:nvSpPr>
      <xdr:spPr bwMode="auto">
        <a:xfrm>
          <a:off x="5600700" y="284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66090</xdr:rowOff>
    </xdr:from>
    <xdr:ext cx="762000" cy="259045"/>
    <xdr:sp macro="" textlink="">
      <xdr:nvSpPr>
        <xdr:cNvPr id="72" name="人口1人当たり決算額の推移該当値テキスト130"/>
        <xdr:cNvSpPr txBox="1"/>
      </xdr:nvSpPr>
      <xdr:spPr>
        <a:xfrm>
          <a:off x="5740400" y="26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72129</xdr:rowOff>
    </xdr:from>
    <xdr:to>
      <xdr:col>26</xdr:col>
      <xdr:colOff>101600</xdr:colOff>
      <xdr:row>17</xdr:row>
      <xdr:rowOff>2279</xdr:rowOff>
    </xdr:to>
    <xdr:sp macro="" textlink="">
      <xdr:nvSpPr>
        <xdr:cNvPr id="73" name="楕円 72"/>
        <xdr:cNvSpPr/>
      </xdr:nvSpPr>
      <xdr:spPr bwMode="auto">
        <a:xfrm>
          <a:off x="4953000" y="286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158506</xdr:rowOff>
    </xdr:from>
    <xdr:ext cx="736600" cy="259045"/>
    <xdr:sp macro="" textlink="">
      <xdr:nvSpPr>
        <xdr:cNvPr id="74" name="テキスト ボックス 73"/>
        <xdr:cNvSpPr txBox="1"/>
      </xdr:nvSpPr>
      <xdr:spPr>
        <a:xfrm>
          <a:off x="4622800" y="294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103186</xdr:rowOff>
    </xdr:from>
    <xdr:to>
      <xdr:col>22</xdr:col>
      <xdr:colOff>165100</xdr:colOff>
      <xdr:row>17</xdr:row>
      <xdr:rowOff>33336</xdr:rowOff>
    </xdr:to>
    <xdr:sp macro="" textlink="">
      <xdr:nvSpPr>
        <xdr:cNvPr id="75" name="楕円 74"/>
        <xdr:cNvSpPr/>
      </xdr:nvSpPr>
      <xdr:spPr bwMode="auto">
        <a:xfrm>
          <a:off x="4254500" y="2894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18113</xdr:rowOff>
    </xdr:from>
    <xdr:ext cx="762000" cy="259045"/>
    <xdr:sp macro="" textlink="">
      <xdr:nvSpPr>
        <xdr:cNvPr id="76" name="テキスト ボックス 75"/>
        <xdr:cNvSpPr txBox="1"/>
      </xdr:nvSpPr>
      <xdr:spPr>
        <a:xfrm>
          <a:off x="3924300" y="298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121392</xdr:rowOff>
    </xdr:from>
    <xdr:to>
      <xdr:col>19</xdr:col>
      <xdr:colOff>38100</xdr:colOff>
      <xdr:row>17</xdr:row>
      <xdr:rowOff>51542</xdr:rowOff>
    </xdr:to>
    <xdr:sp macro="" textlink="">
      <xdr:nvSpPr>
        <xdr:cNvPr id="77" name="楕円 76"/>
        <xdr:cNvSpPr/>
      </xdr:nvSpPr>
      <xdr:spPr bwMode="auto">
        <a:xfrm>
          <a:off x="3556000" y="291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36319</xdr:rowOff>
    </xdr:from>
    <xdr:ext cx="762000" cy="259045"/>
    <xdr:sp macro="" textlink="">
      <xdr:nvSpPr>
        <xdr:cNvPr id="78" name="テキスト ボックス 77"/>
        <xdr:cNvSpPr txBox="1"/>
      </xdr:nvSpPr>
      <xdr:spPr>
        <a:xfrm>
          <a:off x="3225800" y="299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149787</xdr:rowOff>
    </xdr:from>
    <xdr:to>
      <xdr:col>15</xdr:col>
      <xdr:colOff>101600</xdr:colOff>
      <xdr:row>17</xdr:row>
      <xdr:rowOff>79937</xdr:rowOff>
    </xdr:to>
    <xdr:sp macro="" textlink="">
      <xdr:nvSpPr>
        <xdr:cNvPr id="79" name="楕円 78"/>
        <xdr:cNvSpPr/>
      </xdr:nvSpPr>
      <xdr:spPr bwMode="auto">
        <a:xfrm>
          <a:off x="28575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64714</xdr:rowOff>
    </xdr:from>
    <xdr:ext cx="762000" cy="259045"/>
    <xdr:sp macro="" textlink="">
      <xdr:nvSpPr>
        <xdr:cNvPr id="80" name="テキスト ボックス 79"/>
        <xdr:cNvSpPr txBox="1"/>
      </xdr:nvSpPr>
      <xdr:spPr>
        <a:xfrm>
          <a:off x="2527300" y="302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15649</xdr:rowOff>
    </xdr:from>
    <xdr:to>
      <xdr:col>29</xdr:col>
      <xdr:colOff>127000</xdr:colOff>
      <xdr:row>36</xdr:row>
      <xdr:rowOff>64501</xdr:rowOff>
    </xdr:to>
    <xdr:cxnSp macro="">
      <xdr:nvCxnSpPr>
        <xdr:cNvPr id="112" name="直線コネクタ 111"/>
        <xdr:cNvCxnSpPr/>
      </xdr:nvCxnSpPr>
      <xdr:spPr bwMode="auto">
        <a:xfrm>
          <a:off x="5003800" y="6968899"/>
          <a:ext cx="647700" cy="4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49278</xdr:rowOff>
    </xdr:from>
    <xdr:ext cx="762000" cy="259045"/>
    <xdr:sp macro="" textlink="">
      <xdr:nvSpPr>
        <xdr:cNvPr id="113" name="人口1人当たり決算額の推移平均値テキスト445"/>
        <xdr:cNvSpPr txBox="1"/>
      </xdr:nvSpPr>
      <xdr:spPr>
        <a:xfrm>
          <a:off x="5740400" y="700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322887</xdr:rowOff>
    </xdr:from>
    <xdr:to>
      <xdr:col>26</xdr:col>
      <xdr:colOff>50800</xdr:colOff>
      <xdr:row>36</xdr:row>
      <xdr:rowOff>15649</xdr:rowOff>
    </xdr:to>
    <xdr:cxnSp macro="">
      <xdr:nvCxnSpPr>
        <xdr:cNvPr id="115" name="直線コネクタ 114"/>
        <xdr:cNvCxnSpPr/>
      </xdr:nvCxnSpPr>
      <xdr:spPr bwMode="auto">
        <a:xfrm>
          <a:off x="4305300" y="6933237"/>
          <a:ext cx="6985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322887</xdr:rowOff>
    </xdr:from>
    <xdr:to>
      <xdr:col>22</xdr:col>
      <xdr:colOff>114300</xdr:colOff>
      <xdr:row>36</xdr:row>
      <xdr:rowOff>11557</xdr:rowOff>
    </xdr:to>
    <xdr:cxnSp macro="">
      <xdr:nvCxnSpPr>
        <xdr:cNvPr id="118" name="直線コネクタ 117"/>
        <xdr:cNvCxnSpPr/>
      </xdr:nvCxnSpPr>
      <xdr:spPr bwMode="auto">
        <a:xfrm flipV="1">
          <a:off x="3606800" y="6933237"/>
          <a:ext cx="698500" cy="3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308028</xdr:rowOff>
    </xdr:from>
    <xdr:to>
      <xdr:col>18</xdr:col>
      <xdr:colOff>177800</xdr:colOff>
      <xdr:row>36</xdr:row>
      <xdr:rowOff>11557</xdr:rowOff>
    </xdr:to>
    <xdr:cxnSp macro="">
      <xdr:nvCxnSpPr>
        <xdr:cNvPr id="121" name="直線コネクタ 120"/>
        <xdr:cNvCxnSpPr/>
      </xdr:nvCxnSpPr>
      <xdr:spPr bwMode="auto">
        <a:xfrm>
          <a:off x="2908300" y="6918378"/>
          <a:ext cx="698500" cy="4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13701</xdr:rowOff>
    </xdr:from>
    <xdr:to>
      <xdr:col>29</xdr:col>
      <xdr:colOff>177800</xdr:colOff>
      <xdr:row>36</xdr:row>
      <xdr:rowOff>115301</xdr:rowOff>
    </xdr:to>
    <xdr:sp macro="" textlink="">
      <xdr:nvSpPr>
        <xdr:cNvPr id="131" name="楕円 130"/>
        <xdr:cNvSpPr/>
      </xdr:nvSpPr>
      <xdr:spPr bwMode="auto">
        <a:xfrm>
          <a:off x="5600700" y="696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201678</xdr:rowOff>
    </xdr:from>
    <xdr:ext cx="762000" cy="259045"/>
    <xdr:sp macro="" textlink="">
      <xdr:nvSpPr>
        <xdr:cNvPr id="132" name="人口1人当たり決算額の推移該当値テキスト445"/>
        <xdr:cNvSpPr txBox="1"/>
      </xdr:nvSpPr>
      <xdr:spPr>
        <a:xfrm>
          <a:off x="5740400" y="68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307749</xdr:rowOff>
    </xdr:from>
    <xdr:to>
      <xdr:col>26</xdr:col>
      <xdr:colOff>101600</xdr:colOff>
      <xdr:row>36</xdr:row>
      <xdr:rowOff>66449</xdr:rowOff>
    </xdr:to>
    <xdr:sp macro="" textlink="">
      <xdr:nvSpPr>
        <xdr:cNvPr id="133" name="楕円 132"/>
        <xdr:cNvSpPr/>
      </xdr:nvSpPr>
      <xdr:spPr bwMode="auto">
        <a:xfrm>
          <a:off x="4953000" y="691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76626</xdr:rowOff>
    </xdr:from>
    <xdr:ext cx="736600" cy="259045"/>
    <xdr:sp macro="" textlink="">
      <xdr:nvSpPr>
        <xdr:cNvPr id="134" name="テキスト ボックス 133"/>
        <xdr:cNvSpPr txBox="1"/>
      </xdr:nvSpPr>
      <xdr:spPr>
        <a:xfrm>
          <a:off x="4622800" y="6686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272087</xdr:rowOff>
    </xdr:from>
    <xdr:to>
      <xdr:col>22</xdr:col>
      <xdr:colOff>165100</xdr:colOff>
      <xdr:row>36</xdr:row>
      <xdr:rowOff>30787</xdr:rowOff>
    </xdr:to>
    <xdr:sp macro="" textlink="">
      <xdr:nvSpPr>
        <xdr:cNvPr id="135" name="楕円 134"/>
        <xdr:cNvSpPr/>
      </xdr:nvSpPr>
      <xdr:spPr bwMode="auto">
        <a:xfrm>
          <a:off x="4254500" y="688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40964</xdr:rowOff>
    </xdr:from>
    <xdr:ext cx="762000" cy="259045"/>
    <xdr:sp macro="" textlink="">
      <xdr:nvSpPr>
        <xdr:cNvPr id="136" name="テキスト ボックス 135"/>
        <xdr:cNvSpPr txBox="1"/>
      </xdr:nvSpPr>
      <xdr:spPr>
        <a:xfrm>
          <a:off x="3924300" y="66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303657</xdr:rowOff>
    </xdr:from>
    <xdr:to>
      <xdr:col>19</xdr:col>
      <xdr:colOff>38100</xdr:colOff>
      <xdr:row>36</xdr:row>
      <xdr:rowOff>62357</xdr:rowOff>
    </xdr:to>
    <xdr:sp macro="" textlink="">
      <xdr:nvSpPr>
        <xdr:cNvPr id="137" name="楕円 136"/>
        <xdr:cNvSpPr/>
      </xdr:nvSpPr>
      <xdr:spPr bwMode="auto">
        <a:xfrm>
          <a:off x="3556000" y="691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72534</xdr:rowOff>
    </xdr:from>
    <xdr:ext cx="762000" cy="259045"/>
    <xdr:sp macro="" textlink="">
      <xdr:nvSpPr>
        <xdr:cNvPr id="138" name="テキスト ボックス 137"/>
        <xdr:cNvSpPr txBox="1"/>
      </xdr:nvSpPr>
      <xdr:spPr>
        <a:xfrm>
          <a:off x="3225800" y="66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257228</xdr:rowOff>
    </xdr:from>
    <xdr:to>
      <xdr:col>15</xdr:col>
      <xdr:colOff>101600</xdr:colOff>
      <xdr:row>36</xdr:row>
      <xdr:rowOff>15928</xdr:rowOff>
    </xdr:to>
    <xdr:sp macro="" textlink="">
      <xdr:nvSpPr>
        <xdr:cNvPr id="139" name="楕円 138"/>
        <xdr:cNvSpPr/>
      </xdr:nvSpPr>
      <xdr:spPr bwMode="auto">
        <a:xfrm>
          <a:off x="2857500" y="686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26105</xdr:rowOff>
    </xdr:from>
    <xdr:ext cx="762000" cy="259045"/>
    <xdr:sp macro="" textlink="">
      <xdr:nvSpPr>
        <xdr:cNvPr id="140" name="テキスト ボックス 139"/>
        <xdr:cNvSpPr txBox="1"/>
      </xdr:nvSpPr>
      <xdr:spPr>
        <a:xfrm>
          <a:off x="2527300" y="663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95,235
94,765
908.39
49,560,769
48,141,579
996,641
27,591,178
56,540,709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19702</xdr:rowOff>
    </xdr:from>
    <xdr:to>
      <xdr:col>24</xdr:col>
      <xdr:colOff>63500</xdr:colOff>
      <xdr:row>35</xdr:row>
      <xdr:rowOff>44749</xdr:rowOff>
    </xdr:to>
    <xdr:cxnSp macro="">
      <xdr:nvCxnSpPr>
        <xdr:cNvPr id="63" name="直線コネクタ 62"/>
        <xdr:cNvCxnSpPr/>
      </xdr:nvCxnSpPr>
      <xdr:spPr>
        <a:xfrm flipV="1">
          <a:off x="3797300" y="6020452"/>
          <a:ext cx="838200" cy="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44749</xdr:rowOff>
    </xdr:from>
    <xdr:to>
      <xdr:col>19</xdr:col>
      <xdr:colOff>177800</xdr:colOff>
      <xdr:row>35</xdr:row>
      <xdr:rowOff>81407</xdr:rowOff>
    </xdr:to>
    <xdr:cxnSp macro="">
      <xdr:nvCxnSpPr>
        <xdr:cNvPr id="66" name="直線コネクタ 65"/>
        <xdr:cNvCxnSpPr/>
      </xdr:nvCxnSpPr>
      <xdr:spPr>
        <a:xfrm flipV="1">
          <a:off x="2908300" y="6045499"/>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81407</xdr:rowOff>
    </xdr:from>
    <xdr:to>
      <xdr:col>15</xdr:col>
      <xdr:colOff>50800</xdr:colOff>
      <xdr:row>35</xdr:row>
      <xdr:rowOff>106455</xdr:rowOff>
    </xdr:to>
    <xdr:cxnSp macro="">
      <xdr:nvCxnSpPr>
        <xdr:cNvPr id="69" name="直線コネクタ 68"/>
        <xdr:cNvCxnSpPr/>
      </xdr:nvCxnSpPr>
      <xdr:spPr>
        <a:xfrm flipV="1">
          <a:off x="2019300" y="6082157"/>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106455</xdr:rowOff>
    </xdr:from>
    <xdr:to>
      <xdr:col>10</xdr:col>
      <xdr:colOff>114300</xdr:colOff>
      <xdr:row>35</xdr:row>
      <xdr:rowOff>150738</xdr:rowOff>
    </xdr:to>
    <xdr:cxnSp macro="">
      <xdr:nvCxnSpPr>
        <xdr:cNvPr id="72" name="直線コネクタ 71"/>
        <xdr:cNvCxnSpPr/>
      </xdr:nvCxnSpPr>
      <xdr:spPr>
        <a:xfrm flipV="1">
          <a:off x="1130300" y="6107205"/>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140352</xdr:rowOff>
    </xdr:from>
    <xdr:to>
      <xdr:col>24</xdr:col>
      <xdr:colOff>114300</xdr:colOff>
      <xdr:row>35</xdr:row>
      <xdr:rowOff>70502</xdr:rowOff>
    </xdr:to>
    <xdr:sp macro="" textlink="">
      <xdr:nvSpPr>
        <xdr:cNvPr id="82" name="楕円 81"/>
        <xdr:cNvSpPr/>
      </xdr:nvSpPr>
      <xdr:spPr>
        <a:xfrm>
          <a:off x="4584700" y="59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163229</xdr:rowOff>
    </xdr:from>
    <xdr:ext cx="534377" cy="259045"/>
    <xdr:sp macro="" textlink="">
      <xdr:nvSpPr>
        <xdr:cNvPr id="83" name="人件費該当値テキスト"/>
        <xdr:cNvSpPr txBox="1"/>
      </xdr:nvSpPr>
      <xdr:spPr>
        <a:xfrm>
          <a:off x="4686300" y="58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165399</xdr:rowOff>
    </xdr:from>
    <xdr:to>
      <xdr:col>20</xdr:col>
      <xdr:colOff>38100</xdr:colOff>
      <xdr:row>35</xdr:row>
      <xdr:rowOff>95549</xdr:rowOff>
    </xdr:to>
    <xdr:sp macro="" textlink="">
      <xdr:nvSpPr>
        <xdr:cNvPr id="84" name="楕円 83"/>
        <xdr:cNvSpPr/>
      </xdr:nvSpPr>
      <xdr:spPr>
        <a:xfrm>
          <a:off x="3746500" y="59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112076</xdr:rowOff>
    </xdr:from>
    <xdr:ext cx="534377" cy="259045"/>
    <xdr:sp macro="" textlink="">
      <xdr:nvSpPr>
        <xdr:cNvPr id="85" name="テキスト ボックス 84"/>
        <xdr:cNvSpPr txBox="1"/>
      </xdr:nvSpPr>
      <xdr:spPr>
        <a:xfrm>
          <a:off x="3530111" y="57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30607</xdr:rowOff>
    </xdr:from>
    <xdr:to>
      <xdr:col>15</xdr:col>
      <xdr:colOff>101600</xdr:colOff>
      <xdr:row>35</xdr:row>
      <xdr:rowOff>132207</xdr:rowOff>
    </xdr:to>
    <xdr:sp macro="" textlink="">
      <xdr:nvSpPr>
        <xdr:cNvPr id="86" name="楕円 85"/>
        <xdr:cNvSpPr/>
      </xdr:nvSpPr>
      <xdr:spPr>
        <a:xfrm>
          <a:off x="2857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148734</xdr:rowOff>
    </xdr:from>
    <xdr:ext cx="534377" cy="259045"/>
    <xdr:sp macro="" textlink="">
      <xdr:nvSpPr>
        <xdr:cNvPr id="87" name="テキスト ボックス 86"/>
        <xdr:cNvSpPr txBox="1"/>
      </xdr:nvSpPr>
      <xdr:spPr>
        <a:xfrm>
          <a:off x="2641111" y="58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55655</xdr:rowOff>
    </xdr:from>
    <xdr:to>
      <xdr:col>10</xdr:col>
      <xdr:colOff>165100</xdr:colOff>
      <xdr:row>35</xdr:row>
      <xdr:rowOff>157255</xdr:rowOff>
    </xdr:to>
    <xdr:sp macro="" textlink="">
      <xdr:nvSpPr>
        <xdr:cNvPr id="88" name="楕円 87"/>
        <xdr:cNvSpPr/>
      </xdr:nvSpPr>
      <xdr:spPr>
        <a:xfrm>
          <a:off x="1968500" y="60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2332</xdr:rowOff>
    </xdr:from>
    <xdr:ext cx="534377" cy="259045"/>
    <xdr:sp macro="" textlink="">
      <xdr:nvSpPr>
        <xdr:cNvPr id="89" name="テキスト ボックス 88"/>
        <xdr:cNvSpPr txBox="1"/>
      </xdr:nvSpPr>
      <xdr:spPr>
        <a:xfrm>
          <a:off x="1752111" y="58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99938</xdr:rowOff>
    </xdr:from>
    <xdr:to>
      <xdr:col>6</xdr:col>
      <xdr:colOff>38100</xdr:colOff>
      <xdr:row>36</xdr:row>
      <xdr:rowOff>30088</xdr:rowOff>
    </xdr:to>
    <xdr:sp macro="" textlink="">
      <xdr:nvSpPr>
        <xdr:cNvPr id="90" name="楕円 89"/>
        <xdr:cNvSpPr/>
      </xdr:nvSpPr>
      <xdr:spPr>
        <a:xfrm>
          <a:off x="1079500" y="61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46615</xdr:rowOff>
    </xdr:from>
    <xdr:ext cx="534377" cy="259045"/>
    <xdr:sp macro="" textlink="">
      <xdr:nvSpPr>
        <xdr:cNvPr id="91" name="テキスト ボックス 90"/>
        <xdr:cNvSpPr txBox="1"/>
      </xdr:nvSpPr>
      <xdr:spPr>
        <a:xfrm>
          <a:off x="863111" y="58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110374</xdr:rowOff>
    </xdr:from>
    <xdr:to>
      <xdr:col>24</xdr:col>
      <xdr:colOff>63500</xdr:colOff>
      <xdr:row>57</xdr:row>
      <xdr:rowOff>20812</xdr:rowOff>
    </xdr:to>
    <xdr:cxnSp macro="">
      <xdr:nvCxnSpPr>
        <xdr:cNvPr id="123" name="直線コネクタ 122"/>
        <xdr:cNvCxnSpPr/>
      </xdr:nvCxnSpPr>
      <xdr:spPr>
        <a:xfrm flipV="1">
          <a:off x="3797300" y="9711574"/>
          <a:ext cx="8382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20812</xdr:rowOff>
    </xdr:from>
    <xdr:to>
      <xdr:col>19</xdr:col>
      <xdr:colOff>177800</xdr:colOff>
      <xdr:row>57</xdr:row>
      <xdr:rowOff>86126</xdr:rowOff>
    </xdr:to>
    <xdr:cxnSp macro="">
      <xdr:nvCxnSpPr>
        <xdr:cNvPr id="126" name="直線コネクタ 125"/>
        <xdr:cNvCxnSpPr/>
      </xdr:nvCxnSpPr>
      <xdr:spPr>
        <a:xfrm flipV="1">
          <a:off x="2908300" y="979346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86126</xdr:rowOff>
    </xdr:from>
    <xdr:to>
      <xdr:col>15</xdr:col>
      <xdr:colOff>50800</xdr:colOff>
      <xdr:row>57</xdr:row>
      <xdr:rowOff>121396</xdr:rowOff>
    </xdr:to>
    <xdr:cxnSp macro="">
      <xdr:nvCxnSpPr>
        <xdr:cNvPr id="129" name="直線コネクタ 128"/>
        <xdr:cNvCxnSpPr/>
      </xdr:nvCxnSpPr>
      <xdr:spPr>
        <a:xfrm flipV="1">
          <a:off x="2019300" y="9858776"/>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60899</xdr:rowOff>
    </xdr:from>
    <xdr:to>
      <xdr:col>10</xdr:col>
      <xdr:colOff>114300</xdr:colOff>
      <xdr:row>57</xdr:row>
      <xdr:rowOff>121396</xdr:rowOff>
    </xdr:to>
    <xdr:cxnSp macro="">
      <xdr:nvCxnSpPr>
        <xdr:cNvPr id="132" name="直線コネクタ 131"/>
        <xdr:cNvCxnSpPr/>
      </xdr:nvCxnSpPr>
      <xdr:spPr>
        <a:xfrm>
          <a:off x="1130300" y="9833549"/>
          <a:ext cx="889000" cy="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59574</xdr:rowOff>
    </xdr:from>
    <xdr:to>
      <xdr:col>24</xdr:col>
      <xdr:colOff>114300</xdr:colOff>
      <xdr:row>56</xdr:row>
      <xdr:rowOff>161174</xdr:rowOff>
    </xdr:to>
    <xdr:sp macro="" textlink="">
      <xdr:nvSpPr>
        <xdr:cNvPr id="142" name="楕円 141"/>
        <xdr:cNvSpPr/>
      </xdr:nvSpPr>
      <xdr:spPr>
        <a:xfrm>
          <a:off x="4584700" y="96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82451</xdr:rowOff>
    </xdr:from>
    <xdr:ext cx="534377" cy="259045"/>
    <xdr:sp macro="" textlink="">
      <xdr:nvSpPr>
        <xdr:cNvPr id="143" name="物件費該当値テキスト"/>
        <xdr:cNvSpPr txBox="1"/>
      </xdr:nvSpPr>
      <xdr:spPr>
        <a:xfrm>
          <a:off x="4686300" y="9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141462</xdr:rowOff>
    </xdr:from>
    <xdr:to>
      <xdr:col>20</xdr:col>
      <xdr:colOff>38100</xdr:colOff>
      <xdr:row>57</xdr:row>
      <xdr:rowOff>71612</xdr:rowOff>
    </xdr:to>
    <xdr:sp macro="" textlink="">
      <xdr:nvSpPr>
        <xdr:cNvPr id="144" name="楕円 143"/>
        <xdr:cNvSpPr/>
      </xdr:nvSpPr>
      <xdr:spPr>
        <a:xfrm>
          <a:off x="3746500" y="97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88139</xdr:rowOff>
    </xdr:from>
    <xdr:ext cx="534377" cy="259045"/>
    <xdr:sp macro="" textlink="">
      <xdr:nvSpPr>
        <xdr:cNvPr id="145" name="テキスト ボックス 144"/>
        <xdr:cNvSpPr txBox="1"/>
      </xdr:nvSpPr>
      <xdr:spPr>
        <a:xfrm>
          <a:off x="3530111" y="951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35326</xdr:rowOff>
    </xdr:from>
    <xdr:to>
      <xdr:col>15</xdr:col>
      <xdr:colOff>101600</xdr:colOff>
      <xdr:row>57</xdr:row>
      <xdr:rowOff>136926</xdr:rowOff>
    </xdr:to>
    <xdr:sp macro="" textlink="">
      <xdr:nvSpPr>
        <xdr:cNvPr id="146" name="楕円 145"/>
        <xdr:cNvSpPr/>
      </xdr:nvSpPr>
      <xdr:spPr>
        <a:xfrm>
          <a:off x="2857500" y="9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128053</xdr:rowOff>
    </xdr:from>
    <xdr:ext cx="534377" cy="259045"/>
    <xdr:sp macro="" textlink="">
      <xdr:nvSpPr>
        <xdr:cNvPr id="147" name="テキスト ボックス 146"/>
        <xdr:cNvSpPr txBox="1"/>
      </xdr:nvSpPr>
      <xdr:spPr>
        <a:xfrm>
          <a:off x="2641111" y="9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70596</xdr:rowOff>
    </xdr:from>
    <xdr:to>
      <xdr:col>10</xdr:col>
      <xdr:colOff>165100</xdr:colOff>
      <xdr:row>58</xdr:row>
      <xdr:rowOff>746</xdr:rowOff>
    </xdr:to>
    <xdr:sp macro="" textlink="">
      <xdr:nvSpPr>
        <xdr:cNvPr id="148" name="楕円 147"/>
        <xdr:cNvSpPr/>
      </xdr:nvSpPr>
      <xdr:spPr>
        <a:xfrm>
          <a:off x="1968500" y="98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163323</xdr:rowOff>
    </xdr:from>
    <xdr:ext cx="534377" cy="259045"/>
    <xdr:sp macro="" textlink="">
      <xdr:nvSpPr>
        <xdr:cNvPr id="149" name="テキスト ボックス 148"/>
        <xdr:cNvSpPr txBox="1"/>
      </xdr:nvSpPr>
      <xdr:spPr>
        <a:xfrm>
          <a:off x="1752111" y="99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10099</xdr:rowOff>
    </xdr:from>
    <xdr:to>
      <xdr:col>6</xdr:col>
      <xdr:colOff>38100</xdr:colOff>
      <xdr:row>57</xdr:row>
      <xdr:rowOff>111699</xdr:rowOff>
    </xdr:to>
    <xdr:sp macro="" textlink="">
      <xdr:nvSpPr>
        <xdr:cNvPr id="150" name="楕円 149"/>
        <xdr:cNvSpPr/>
      </xdr:nvSpPr>
      <xdr:spPr>
        <a:xfrm>
          <a:off x="1079500" y="97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102826</xdr:rowOff>
    </xdr:from>
    <xdr:ext cx="534377" cy="259045"/>
    <xdr:sp macro="" textlink="">
      <xdr:nvSpPr>
        <xdr:cNvPr id="151" name="テキスト ボックス 150"/>
        <xdr:cNvSpPr txBox="1"/>
      </xdr:nvSpPr>
      <xdr:spPr>
        <a:xfrm>
          <a:off x="863111" y="98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40762</xdr:rowOff>
    </xdr:from>
    <xdr:to>
      <xdr:col>24</xdr:col>
      <xdr:colOff>63500</xdr:colOff>
      <xdr:row>76</xdr:row>
      <xdr:rowOff>86711</xdr:rowOff>
    </xdr:to>
    <xdr:cxnSp macro="">
      <xdr:nvCxnSpPr>
        <xdr:cNvPr id="178" name="直線コネクタ 177"/>
        <xdr:cNvCxnSpPr/>
      </xdr:nvCxnSpPr>
      <xdr:spPr>
        <a:xfrm>
          <a:off x="3797300" y="13070962"/>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5878</xdr:rowOff>
    </xdr:from>
    <xdr:to>
      <xdr:col>19</xdr:col>
      <xdr:colOff>177800</xdr:colOff>
      <xdr:row>76</xdr:row>
      <xdr:rowOff>40762</xdr:rowOff>
    </xdr:to>
    <xdr:cxnSp macro="">
      <xdr:nvCxnSpPr>
        <xdr:cNvPr id="181" name="直線コネクタ 180"/>
        <xdr:cNvCxnSpPr/>
      </xdr:nvCxnSpPr>
      <xdr:spPr>
        <a:xfrm>
          <a:off x="2908300" y="12864628"/>
          <a:ext cx="889000" cy="20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5878</xdr:rowOff>
    </xdr:from>
    <xdr:to>
      <xdr:col>15</xdr:col>
      <xdr:colOff>50800</xdr:colOff>
      <xdr:row>75</xdr:row>
      <xdr:rowOff>166858</xdr:rowOff>
    </xdr:to>
    <xdr:cxnSp macro="">
      <xdr:nvCxnSpPr>
        <xdr:cNvPr id="184" name="直線コネクタ 183"/>
        <xdr:cNvCxnSpPr/>
      </xdr:nvCxnSpPr>
      <xdr:spPr>
        <a:xfrm flipV="1">
          <a:off x="2019300" y="12864628"/>
          <a:ext cx="889000" cy="16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153188</xdr:rowOff>
    </xdr:from>
    <xdr:to>
      <xdr:col>10</xdr:col>
      <xdr:colOff>114300</xdr:colOff>
      <xdr:row>75</xdr:row>
      <xdr:rowOff>166858</xdr:rowOff>
    </xdr:to>
    <xdr:cxnSp macro="">
      <xdr:nvCxnSpPr>
        <xdr:cNvPr id="187" name="直線コネクタ 186"/>
        <xdr:cNvCxnSpPr/>
      </xdr:nvCxnSpPr>
      <xdr:spPr>
        <a:xfrm>
          <a:off x="1130300" y="13011938"/>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35911</xdr:rowOff>
    </xdr:from>
    <xdr:to>
      <xdr:col>24</xdr:col>
      <xdr:colOff>114300</xdr:colOff>
      <xdr:row>76</xdr:row>
      <xdr:rowOff>137511</xdr:rowOff>
    </xdr:to>
    <xdr:sp macro="" textlink="">
      <xdr:nvSpPr>
        <xdr:cNvPr id="197" name="楕円 196"/>
        <xdr:cNvSpPr/>
      </xdr:nvSpPr>
      <xdr:spPr>
        <a:xfrm>
          <a:off x="45847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58787</xdr:rowOff>
    </xdr:from>
    <xdr:ext cx="469744" cy="259045"/>
    <xdr:sp macro="" textlink="">
      <xdr:nvSpPr>
        <xdr:cNvPr id="198" name="維持補修費該当値テキスト"/>
        <xdr:cNvSpPr txBox="1"/>
      </xdr:nvSpPr>
      <xdr:spPr>
        <a:xfrm>
          <a:off x="4686300" y="1291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161412</xdr:rowOff>
    </xdr:from>
    <xdr:to>
      <xdr:col>20</xdr:col>
      <xdr:colOff>38100</xdr:colOff>
      <xdr:row>76</xdr:row>
      <xdr:rowOff>91562</xdr:rowOff>
    </xdr:to>
    <xdr:sp macro="" textlink="">
      <xdr:nvSpPr>
        <xdr:cNvPr id="199" name="楕円 198"/>
        <xdr:cNvSpPr/>
      </xdr:nvSpPr>
      <xdr:spPr>
        <a:xfrm>
          <a:off x="3746500" y="130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108089</xdr:rowOff>
    </xdr:from>
    <xdr:ext cx="469744" cy="259045"/>
    <xdr:sp macro="" textlink="">
      <xdr:nvSpPr>
        <xdr:cNvPr id="200" name="テキスト ボックス 199"/>
        <xdr:cNvSpPr txBox="1"/>
      </xdr:nvSpPr>
      <xdr:spPr>
        <a:xfrm>
          <a:off x="3562428" y="12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126528</xdr:rowOff>
    </xdr:from>
    <xdr:to>
      <xdr:col>15</xdr:col>
      <xdr:colOff>101600</xdr:colOff>
      <xdr:row>75</xdr:row>
      <xdr:rowOff>56678</xdr:rowOff>
    </xdr:to>
    <xdr:sp macro="" textlink="">
      <xdr:nvSpPr>
        <xdr:cNvPr id="201" name="楕円 200"/>
        <xdr:cNvSpPr/>
      </xdr:nvSpPr>
      <xdr:spPr>
        <a:xfrm>
          <a:off x="2857500" y="128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73205</xdr:rowOff>
    </xdr:from>
    <xdr:ext cx="534377" cy="259045"/>
    <xdr:sp macro="" textlink="">
      <xdr:nvSpPr>
        <xdr:cNvPr id="202" name="テキスト ボックス 201"/>
        <xdr:cNvSpPr txBox="1"/>
      </xdr:nvSpPr>
      <xdr:spPr>
        <a:xfrm>
          <a:off x="2641111" y="125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116058</xdr:rowOff>
    </xdr:from>
    <xdr:to>
      <xdr:col>10</xdr:col>
      <xdr:colOff>165100</xdr:colOff>
      <xdr:row>76</xdr:row>
      <xdr:rowOff>46208</xdr:rowOff>
    </xdr:to>
    <xdr:sp macro="" textlink="">
      <xdr:nvSpPr>
        <xdr:cNvPr id="203" name="楕円 202"/>
        <xdr:cNvSpPr/>
      </xdr:nvSpPr>
      <xdr:spPr>
        <a:xfrm>
          <a:off x="1968500" y="129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62735</xdr:rowOff>
    </xdr:from>
    <xdr:ext cx="534377" cy="259045"/>
    <xdr:sp macro="" textlink="">
      <xdr:nvSpPr>
        <xdr:cNvPr id="204" name="テキスト ボックス 203"/>
        <xdr:cNvSpPr txBox="1"/>
      </xdr:nvSpPr>
      <xdr:spPr>
        <a:xfrm>
          <a:off x="1752111" y="1275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102388</xdr:rowOff>
    </xdr:from>
    <xdr:to>
      <xdr:col>6</xdr:col>
      <xdr:colOff>38100</xdr:colOff>
      <xdr:row>76</xdr:row>
      <xdr:rowOff>32538</xdr:rowOff>
    </xdr:to>
    <xdr:sp macro="" textlink="">
      <xdr:nvSpPr>
        <xdr:cNvPr id="205" name="楕円 204"/>
        <xdr:cNvSpPr/>
      </xdr:nvSpPr>
      <xdr:spPr>
        <a:xfrm>
          <a:off x="1079500" y="12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49065</xdr:rowOff>
    </xdr:from>
    <xdr:ext cx="534377" cy="259045"/>
    <xdr:sp macro="" textlink="">
      <xdr:nvSpPr>
        <xdr:cNvPr id="206" name="テキスト ボックス 205"/>
        <xdr:cNvSpPr txBox="1"/>
      </xdr:nvSpPr>
      <xdr:spPr>
        <a:xfrm>
          <a:off x="863111" y="127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25654</xdr:rowOff>
    </xdr:from>
    <xdr:to>
      <xdr:col>24</xdr:col>
      <xdr:colOff>63500</xdr:colOff>
      <xdr:row>97</xdr:row>
      <xdr:rowOff>74079</xdr:rowOff>
    </xdr:to>
    <xdr:cxnSp macro="">
      <xdr:nvCxnSpPr>
        <xdr:cNvPr id="236" name="直線コネクタ 235"/>
        <xdr:cNvCxnSpPr/>
      </xdr:nvCxnSpPr>
      <xdr:spPr>
        <a:xfrm flipV="1">
          <a:off x="3797300" y="16656304"/>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50381</xdr:rowOff>
    </xdr:from>
    <xdr:to>
      <xdr:col>19</xdr:col>
      <xdr:colOff>177800</xdr:colOff>
      <xdr:row>97</xdr:row>
      <xdr:rowOff>74079</xdr:rowOff>
    </xdr:to>
    <xdr:cxnSp macro="">
      <xdr:nvCxnSpPr>
        <xdr:cNvPr id="239" name="直線コネクタ 238"/>
        <xdr:cNvCxnSpPr/>
      </xdr:nvCxnSpPr>
      <xdr:spPr>
        <a:xfrm>
          <a:off x="2908300" y="16681031"/>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50381</xdr:rowOff>
    </xdr:from>
    <xdr:to>
      <xdr:col>15</xdr:col>
      <xdr:colOff>50800</xdr:colOff>
      <xdr:row>97</xdr:row>
      <xdr:rowOff>82665</xdr:rowOff>
    </xdr:to>
    <xdr:cxnSp macro="">
      <xdr:nvCxnSpPr>
        <xdr:cNvPr id="242" name="直線コネクタ 241"/>
        <xdr:cNvCxnSpPr/>
      </xdr:nvCxnSpPr>
      <xdr:spPr>
        <a:xfrm flipV="1">
          <a:off x="2019300" y="16681031"/>
          <a:ext cx="889000" cy="3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82665</xdr:rowOff>
    </xdr:from>
    <xdr:to>
      <xdr:col>10</xdr:col>
      <xdr:colOff>114300</xdr:colOff>
      <xdr:row>97</xdr:row>
      <xdr:rowOff>104966</xdr:rowOff>
    </xdr:to>
    <xdr:cxnSp macro="">
      <xdr:nvCxnSpPr>
        <xdr:cNvPr id="245" name="直線コネクタ 244"/>
        <xdr:cNvCxnSpPr/>
      </xdr:nvCxnSpPr>
      <xdr:spPr>
        <a:xfrm flipV="1">
          <a:off x="1130300" y="16713315"/>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146304</xdr:rowOff>
    </xdr:from>
    <xdr:to>
      <xdr:col>24</xdr:col>
      <xdr:colOff>114300</xdr:colOff>
      <xdr:row>97</xdr:row>
      <xdr:rowOff>76454</xdr:rowOff>
    </xdr:to>
    <xdr:sp macro="" textlink="">
      <xdr:nvSpPr>
        <xdr:cNvPr id="255" name="楕円 254"/>
        <xdr:cNvSpPr/>
      </xdr:nvSpPr>
      <xdr:spPr>
        <a:xfrm>
          <a:off x="4584700" y="166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124731</xdr:rowOff>
    </xdr:from>
    <xdr:ext cx="534377" cy="259045"/>
    <xdr:sp macro="" textlink="">
      <xdr:nvSpPr>
        <xdr:cNvPr id="256" name="扶助費該当値テキスト"/>
        <xdr:cNvSpPr txBox="1"/>
      </xdr:nvSpPr>
      <xdr:spPr>
        <a:xfrm>
          <a:off x="4686300" y="165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23279</xdr:rowOff>
    </xdr:from>
    <xdr:to>
      <xdr:col>20</xdr:col>
      <xdr:colOff>38100</xdr:colOff>
      <xdr:row>97</xdr:row>
      <xdr:rowOff>124879</xdr:rowOff>
    </xdr:to>
    <xdr:sp macro="" textlink="">
      <xdr:nvSpPr>
        <xdr:cNvPr id="257" name="楕円 256"/>
        <xdr:cNvSpPr/>
      </xdr:nvSpPr>
      <xdr:spPr>
        <a:xfrm>
          <a:off x="3746500" y="166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116006</xdr:rowOff>
    </xdr:from>
    <xdr:ext cx="534377" cy="259045"/>
    <xdr:sp macro="" textlink="">
      <xdr:nvSpPr>
        <xdr:cNvPr id="258" name="テキスト ボックス 257"/>
        <xdr:cNvSpPr txBox="1"/>
      </xdr:nvSpPr>
      <xdr:spPr>
        <a:xfrm>
          <a:off x="3530111" y="167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171031</xdr:rowOff>
    </xdr:from>
    <xdr:to>
      <xdr:col>15</xdr:col>
      <xdr:colOff>101600</xdr:colOff>
      <xdr:row>97</xdr:row>
      <xdr:rowOff>101181</xdr:rowOff>
    </xdr:to>
    <xdr:sp macro="" textlink="">
      <xdr:nvSpPr>
        <xdr:cNvPr id="259" name="楕円 258"/>
        <xdr:cNvSpPr/>
      </xdr:nvSpPr>
      <xdr:spPr>
        <a:xfrm>
          <a:off x="2857500" y="166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92308</xdr:rowOff>
    </xdr:from>
    <xdr:ext cx="534377" cy="259045"/>
    <xdr:sp macro="" textlink="">
      <xdr:nvSpPr>
        <xdr:cNvPr id="260" name="テキスト ボックス 259"/>
        <xdr:cNvSpPr txBox="1"/>
      </xdr:nvSpPr>
      <xdr:spPr>
        <a:xfrm>
          <a:off x="2641111" y="167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31865</xdr:rowOff>
    </xdr:from>
    <xdr:to>
      <xdr:col>10</xdr:col>
      <xdr:colOff>165100</xdr:colOff>
      <xdr:row>97</xdr:row>
      <xdr:rowOff>133465</xdr:rowOff>
    </xdr:to>
    <xdr:sp macro="" textlink="">
      <xdr:nvSpPr>
        <xdr:cNvPr id="261" name="楕円 260"/>
        <xdr:cNvSpPr/>
      </xdr:nvSpPr>
      <xdr:spPr>
        <a:xfrm>
          <a:off x="1968500" y="166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124592</xdr:rowOff>
    </xdr:from>
    <xdr:ext cx="534377" cy="259045"/>
    <xdr:sp macro="" textlink="">
      <xdr:nvSpPr>
        <xdr:cNvPr id="262" name="テキスト ボックス 261"/>
        <xdr:cNvSpPr txBox="1"/>
      </xdr:nvSpPr>
      <xdr:spPr>
        <a:xfrm>
          <a:off x="1752111" y="167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54166</xdr:rowOff>
    </xdr:from>
    <xdr:to>
      <xdr:col>6</xdr:col>
      <xdr:colOff>38100</xdr:colOff>
      <xdr:row>97</xdr:row>
      <xdr:rowOff>155766</xdr:rowOff>
    </xdr:to>
    <xdr:sp macro="" textlink="">
      <xdr:nvSpPr>
        <xdr:cNvPr id="263" name="楕円 262"/>
        <xdr:cNvSpPr/>
      </xdr:nvSpPr>
      <xdr:spPr>
        <a:xfrm>
          <a:off x="1079500" y="166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146893</xdr:rowOff>
    </xdr:from>
    <xdr:ext cx="534377" cy="259045"/>
    <xdr:sp macro="" textlink="">
      <xdr:nvSpPr>
        <xdr:cNvPr id="264" name="テキスト ボックス 263"/>
        <xdr:cNvSpPr txBox="1"/>
      </xdr:nvSpPr>
      <xdr:spPr>
        <a:xfrm>
          <a:off x="863111" y="167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127026</xdr:rowOff>
    </xdr:from>
    <xdr:to>
      <xdr:col>55</xdr:col>
      <xdr:colOff>0</xdr:colOff>
      <xdr:row>34</xdr:row>
      <xdr:rowOff>136461</xdr:rowOff>
    </xdr:to>
    <xdr:cxnSp macro="">
      <xdr:nvCxnSpPr>
        <xdr:cNvPr id="293" name="直線コネクタ 292"/>
        <xdr:cNvCxnSpPr/>
      </xdr:nvCxnSpPr>
      <xdr:spPr>
        <a:xfrm flipV="1">
          <a:off x="9639300" y="5956326"/>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136461</xdr:rowOff>
    </xdr:from>
    <xdr:to>
      <xdr:col>50</xdr:col>
      <xdr:colOff>114300</xdr:colOff>
      <xdr:row>35</xdr:row>
      <xdr:rowOff>3416</xdr:rowOff>
    </xdr:to>
    <xdr:cxnSp macro="">
      <xdr:nvCxnSpPr>
        <xdr:cNvPr id="296" name="直線コネクタ 295"/>
        <xdr:cNvCxnSpPr/>
      </xdr:nvCxnSpPr>
      <xdr:spPr>
        <a:xfrm flipV="1">
          <a:off x="8750300" y="596576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22022</xdr:rowOff>
    </xdr:from>
    <xdr:to>
      <xdr:col>45</xdr:col>
      <xdr:colOff>177800</xdr:colOff>
      <xdr:row>35</xdr:row>
      <xdr:rowOff>3416</xdr:rowOff>
    </xdr:to>
    <xdr:cxnSp macro="">
      <xdr:nvCxnSpPr>
        <xdr:cNvPr id="299" name="直線コネクタ 298"/>
        <xdr:cNvCxnSpPr/>
      </xdr:nvCxnSpPr>
      <xdr:spPr>
        <a:xfrm>
          <a:off x="7861300" y="5851322"/>
          <a:ext cx="889000" cy="1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22022</xdr:rowOff>
    </xdr:from>
    <xdr:to>
      <xdr:col>41</xdr:col>
      <xdr:colOff>50800</xdr:colOff>
      <xdr:row>34</xdr:row>
      <xdr:rowOff>123876</xdr:rowOff>
    </xdr:to>
    <xdr:cxnSp macro="">
      <xdr:nvCxnSpPr>
        <xdr:cNvPr id="302" name="直線コネクタ 301"/>
        <xdr:cNvCxnSpPr/>
      </xdr:nvCxnSpPr>
      <xdr:spPr>
        <a:xfrm flipV="1">
          <a:off x="6972300" y="5851322"/>
          <a:ext cx="8890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76226</xdr:rowOff>
    </xdr:from>
    <xdr:to>
      <xdr:col>55</xdr:col>
      <xdr:colOff>50800</xdr:colOff>
      <xdr:row>35</xdr:row>
      <xdr:rowOff>6376</xdr:rowOff>
    </xdr:to>
    <xdr:sp macro="" textlink="">
      <xdr:nvSpPr>
        <xdr:cNvPr id="312" name="楕円 311"/>
        <xdr:cNvSpPr/>
      </xdr:nvSpPr>
      <xdr:spPr>
        <a:xfrm>
          <a:off x="10426700" y="59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99103</xdr:rowOff>
    </xdr:from>
    <xdr:ext cx="534377" cy="259045"/>
    <xdr:sp macro="" textlink="">
      <xdr:nvSpPr>
        <xdr:cNvPr id="313" name="補助費等該当値テキスト"/>
        <xdr:cNvSpPr txBox="1"/>
      </xdr:nvSpPr>
      <xdr:spPr>
        <a:xfrm>
          <a:off x="10528300" y="575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85661</xdr:rowOff>
    </xdr:from>
    <xdr:to>
      <xdr:col>50</xdr:col>
      <xdr:colOff>165100</xdr:colOff>
      <xdr:row>35</xdr:row>
      <xdr:rowOff>15811</xdr:rowOff>
    </xdr:to>
    <xdr:sp macro="" textlink="">
      <xdr:nvSpPr>
        <xdr:cNvPr id="314" name="楕円 313"/>
        <xdr:cNvSpPr/>
      </xdr:nvSpPr>
      <xdr:spPr>
        <a:xfrm>
          <a:off x="9588500" y="59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32338</xdr:rowOff>
    </xdr:from>
    <xdr:ext cx="534377" cy="259045"/>
    <xdr:sp macro="" textlink="">
      <xdr:nvSpPr>
        <xdr:cNvPr id="315" name="テキスト ボックス 314"/>
        <xdr:cNvSpPr txBox="1"/>
      </xdr:nvSpPr>
      <xdr:spPr>
        <a:xfrm>
          <a:off x="9372111" y="56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124066</xdr:rowOff>
    </xdr:from>
    <xdr:to>
      <xdr:col>46</xdr:col>
      <xdr:colOff>38100</xdr:colOff>
      <xdr:row>35</xdr:row>
      <xdr:rowOff>54216</xdr:rowOff>
    </xdr:to>
    <xdr:sp macro="" textlink="">
      <xdr:nvSpPr>
        <xdr:cNvPr id="316" name="楕円 315"/>
        <xdr:cNvSpPr/>
      </xdr:nvSpPr>
      <xdr:spPr>
        <a:xfrm>
          <a:off x="8699500" y="59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70743</xdr:rowOff>
    </xdr:from>
    <xdr:ext cx="534377" cy="259045"/>
    <xdr:sp macro="" textlink="">
      <xdr:nvSpPr>
        <xdr:cNvPr id="317" name="テキスト ボックス 316"/>
        <xdr:cNvSpPr txBox="1"/>
      </xdr:nvSpPr>
      <xdr:spPr>
        <a:xfrm>
          <a:off x="8483111" y="572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142672</xdr:rowOff>
    </xdr:from>
    <xdr:to>
      <xdr:col>41</xdr:col>
      <xdr:colOff>101600</xdr:colOff>
      <xdr:row>34</xdr:row>
      <xdr:rowOff>72822</xdr:rowOff>
    </xdr:to>
    <xdr:sp macro="" textlink="">
      <xdr:nvSpPr>
        <xdr:cNvPr id="318" name="楕円 317"/>
        <xdr:cNvSpPr/>
      </xdr:nvSpPr>
      <xdr:spPr>
        <a:xfrm>
          <a:off x="7810500" y="58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89349</xdr:rowOff>
    </xdr:from>
    <xdr:ext cx="534377" cy="259045"/>
    <xdr:sp macro="" textlink="">
      <xdr:nvSpPr>
        <xdr:cNvPr id="319" name="テキスト ボックス 318"/>
        <xdr:cNvSpPr txBox="1"/>
      </xdr:nvSpPr>
      <xdr:spPr>
        <a:xfrm>
          <a:off x="7594111" y="55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73076</xdr:rowOff>
    </xdr:from>
    <xdr:to>
      <xdr:col>36</xdr:col>
      <xdr:colOff>165100</xdr:colOff>
      <xdr:row>35</xdr:row>
      <xdr:rowOff>3226</xdr:rowOff>
    </xdr:to>
    <xdr:sp macro="" textlink="">
      <xdr:nvSpPr>
        <xdr:cNvPr id="320" name="楕円 319"/>
        <xdr:cNvSpPr/>
      </xdr:nvSpPr>
      <xdr:spPr>
        <a:xfrm>
          <a:off x="6921500" y="59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19753</xdr:rowOff>
    </xdr:from>
    <xdr:ext cx="534377" cy="259045"/>
    <xdr:sp macro="" textlink="">
      <xdr:nvSpPr>
        <xdr:cNvPr id="321" name="テキスト ボックス 320"/>
        <xdr:cNvSpPr txBox="1"/>
      </xdr:nvSpPr>
      <xdr:spPr>
        <a:xfrm>
          <a:off x="6705111" y="56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104798</xdr:rowOff>
    </xdr:from>
    <xdr:to>
      <xdr:col>55</xdr:col>
      <xdr:colOff>0</xdr:colOff>
      <xdr:row>55</xdr:row>
      <xdr:rowOff>119526</xdr:rowOff>
    </xdr:to>
    <xdr:cxnSp macro="">
      <xdr:nvCxnSpPr>
        <xdr:cNvPr id="346" name="直線コネクタ 345"/>
        <xdr:cNvCxnSpPr/>
      </xdr:nvCxnSpPr>
      <xdr:spPr>
        <a:xfrm flipV="1">
          <a:off x="9639300" y="9534548"/>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107822</xdr:rowOff>
    </xdr:from>
    <xdr:to>
      <xdr:col>50</xdr:col>
      <xdr:colOff>114300</xdr:colOff>
      <xdr:row>55</xdr:row>
      <xdr:rowOff>119526</xdr:rowOff>
    </xdr:to>
    <xdr:cxnSp macro="">
      <xdr:nvCxnSpPr>
        <xdr:cNvPr id="349" name="直線コネクタ 348"/>
        <xdr:cNvCxnSpPr/>
      </xdr:nvCxnSpPr>
      <xdr:spPr>
        <a:xfrm>
          <a:off x="8750300" y="9537572"/>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107822</xdr:rowOff>
    </xdr:from>
    <xdr:to>
      <xdr:col>45</xdr:col>
      <xdr:colOff>177800</xdr:colOff>
      <xdr:row>56</xdr:row>
      <xdr:rowOff>7363</xdr:rowOff>
    </xdr:to>
    <xdr:cxnSp macro="">
      <xdr:nvCxnSpPr>
        <xdr:cNvPr id="352" name="直線コネクタ 351"/>
        <xdr:cNvCxnSpPr/>
      </xdr:nvCxnSpPr>
      <xdr:spPr>
        <a:xfrm flipV="1">
          <a:off x="7861300" y="9537572"/>
          <a:ext cx="889000" cy="7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7363</xdr:rowOff>
    </xdr:from>
    <xdr:to>
      <xdr:col>41</xdr:col>
      <xdr:colOff>50800</xdr:colOff>
      <xdr:row>56</xdr:row>
      <xdr:rowOff>85185</xdr:rowOff>
    </xdr:to>
    <xdr:cxnSp macro="">
      <xdr:nvCxnSpPr>
        <xdr:cNvPr id="355" name="直線コネクタ 354"/>
        <xdr:cNvCxnSpPr/>
      </xdr:nvCxnSpPr>
      <xdr:spPr>
        <a:xfrm flipV="1">
          <a:off x="6972300" y="9608563"/>
          <a:ext cx="889000" cy="7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53998</xdr:rowOff>
    </xdr:from>
    <xdr:to>
      <xdr:col>55</xdr:col>
      <xdr:colOff>50800</xdr:colOff>
      <xdr:row>55</xdr:row>
      <xdr:rowOff>155598</xdr:rowOff>
    </xdr:to>
    <xdr:sp macro="" textlink="">
      <xdr:nvSpPr>
        <xdr:cNvPr id="365" name="楕円 364"/>
        <xdr:cNvSpPr/>
      </xdr:nvSpPr>
      <xdr:spPr>
        <a:xfrm>
          <a:off x="10426700" y="948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76875</xdr:rowOff>
    </xdr:from>
    <xdr:ext cx="534377" cy="259045"/>
    <xdr:sp macro="" textlink="">
      <xdr:nvSpPr>
        <xdr:cNvPr id="366" name="普通建設事業費該当値テキスト"/>
        <xdr:cNvSpPr txBox="1"/>
      </xdr:nvSpPr>
      <xdr:spPr>
        <a:xfrm>
          <a:off x="10528300" y="93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68726</xdr:rowOff>
    </xdr:from>
    <xdr:to>
      <xdr:col>50</xdr:col>
      <xdr:colOff>165100</xdr:colOff>
      <xdr:row>55</xdr:row>
      <xdr:rowOff>170326</xdr:rowOff>
    </xdr:to>
    <xdr:sp macro="" textlink="">
      <xdr:nvSpPr>
        <xdr:cNvPr id="367" name="楕円 366"/>
        <xdr:cNvSpPr/>
      </xdr:nvSpPr>
      <xdr:spPr>
        <a:xfrm>
          <a:off x="9588500" y="94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15403</xdr:rowOff>
    </xdr:from>
    <xdr:ext cx="534377" cy="259045"/>
    <xdr:sp macro="" textlink="">
      <xdr:nvSpPr>
        <xdr:cNvPr id="368" name="テキスト ボックス 367"/>
        <xdr:cNvSpPr txBox="1"/>
      </xdr:nvSpPr>
      <xdr:spPr>
        <a:xfrm>
          <a:off x="9372111" y="92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57022</xdr:rowOff>
    </xdr:from>
    <xdr:to>
      <xdr:col>46</xdr:col>
      <xdr:colOff>38100</xdr:colOff>
      <xdr:row>55</xdr:row>
      <xdr:rowOff>158622</xdr:rowOff>
    </xdr:to>
    <xdr:sp macro="" textlink="">
      <xdr:nvSpPr>
        <xdr:cNvPr id="369" name="楕円 368"/>
        <xdr:cNvSpPr/>
      </xdr:nvSpPr>
      <xdr:spPr>
        <a:xfrm>
          <a:off x="8699500" y="9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3699</xdr:rowOff>
    </xdr:from>
    <xdr:ext cx="534377" cy="259045"/>
    <xdr:sp macro="" textlink="">
      <xdr:nvSpPr>
        <xdr:cNvPr id="370" name="テキスト ボックス 369"/>
        <xdr:cNvSpPr txBox="1"/>
      </xdr:nvSpPr>
      <xdr:spPr>
        <a:xfrm>
          <a:off x="8483111" y="9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128013</xdr:rowOff>
    </xdr:from>
    <xdr:to>
      <xdr:col>41</xdr:col>
      <xdr:colOff>101600</xdr:colOff>
      <xdr:row>56</xdr:row>
      <xdr:rowOff>58163</xdr:rowOff>
    </xdr:to>
    <xdr:sp macro="" textlink="">
      <xdr:nvSpPr>
        <xdr:cNvPr id="371" name="楕円 370"/>
        <xdr:cNvSpPr/>
      </xdr:nvSpPr>
      <xdr:spPr>
        <a:xfrm>
          <a:off x="7810500" y="95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49290</xdr:rowOff>
    </xdr:from>
    <xdr:ext cx="534377" cy="259045"/>
    <xdr:sp macro="" textlink="">
      <xdr:nvSpPr>
        <xdr:cNvPr id="372" name="テキスト ボックス 371"/>
        <xdr:cNvSpPr txBox="1"/>
      </xdr:nvSpPr>
      <xdr:spPr>
        <a:xfrm>
          <a:off x="7594111" y="96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34385</xdr:rowOff>
    </xdr:from>
    <xdr:to>
      <xdr:col>36</xdr:col>
      <xdr:colOff>165100</xdr:colOff>
      <xdr:row>56</xdr:row>
      <xdr:rowOff>135985</xdr:rowOff>
    </xdr:to>
    <xdr:sp macro="" textlink="">
      <xdr:nvSpPr>
        <xdr:cNvPr id="373" name="楕円 372"/>
        <xdr:cNvSpPr/>
      </xdr:nvSpPr>
      <xdr:spPr>
        <a:xfrm>
          <a:off x="6921500" y="96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127112</xdr:rowOff>
    </xdr:from>
    <xdr:ext cx="534377" cy="259045"/>
    <xdr:sp macro="" textlink="">
      <xdr:nvSpPr>
        <xdr:cNvPr id="374" name="テキスト ボックス 373"/>
        <xdr:cNvSpPr txBox="1"/>
      </xdr:nvSpPr>
      <xdr:spPr>
        <a:xfrm>
          <a:off x="6705111" y="97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53594</xdr:rowOff>
    </xdr:from>
    <xdr:to>
      <xdr:col>55</xdr:col>
      <xdr:colOff>0</xdr:colOff>
      <xdr:row>78</xdr:row>
      <xdr:rowOff>148210</xdr:rowOff>
    </xdr:to>
    <xdr:cxnSp macro="">
      <xdr:nvCxnSpPr>
        <xdr:cNvPr id="403" name="直線コネクタ 402"/>
        <xdr:cNvCxnSpPr/>
      </xdr:nvCxnSpPr>
      <xdr:spPr>
        <a:xfrm>
          <a:off x="9639300" y="13426694"/>
          <a:ext cx="838200" cy="9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53594</xdr:rowOff>
    </xdr:from>
    <xdr:to>
      <xdr:col>50</xdr:col>
      <xdr:colOff>114300</xdr:colOff>
      <xdr:row>78</xdr:row>
      <xdr:rowOff>144614</xdr:rowOff>
    </xdr:to>
    <xdr:cxnSp macro="">
      <xdr:nvCxnSpPr>
        <xdr:cNvPr id="406" name="直線コネクタ 405"/>
        <xdr:cNvCxnSpPr/>
      </xdr:nvCxnSpPr>
      <xdr:spPr>
        <a:xfrm flipV="1">
          <a:off x="8750300" y="13426694"/>
          <a:ext cx="889000" cy="9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95872</xdr:rowOff>
    </xdr:from>
    <xdr:to>
      <xdr:col>45</xdr:col>
      <xdr:colOff>177800</xdr:colOff>
      <xdr:row>78</xdr:row>
      <xdr:rowOff>144614</xdr:rowOff>
    </xdr:to>
    <xdr:cxnSp macro="">
      <xdr:nvCxnSpPr>
        <xdr:cNvPr id="409" name="直線コネクタ 408"/>
        <xdr:cNvCxnSpPr/>
      </xdr:nvCxnSpPr>
      <xdr:spPr>
        <a:xfrm>
          <a:off x="7861300" y="13297522"/>
          <a:ext cx="889000" cy="2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86271</xdr:rowOff>
    </xdr:from>
    <xdr:to>
      <xdr:col>41</xdr:col>
      <xdr:colOff>50800</xdr:colOff>
      <xdr:row>77</xdr:row>
      <xdr:rowOff>95872</xdr:rowOff>
    </xdr:to>
    <xdr:cxnSp macro="">
      <xdr:nvCxnSpPr>
        <xdr:cNvPr id="412" name="直線コネクタ 411"/>
        <xdr:cNvCxnSpPr/>
      </xdr:nvCxnSpPr>
      <xdr:spPr>
        <a:xfrm>
          <a:off x="6972300" y="1328792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97410</xdr:rowOff>
    </xdr:from>
    <xdr:to>
      <xdr:col>55</xdr:col>
      <xdr:colOff>50800</xdr:colOff>
      <xdr:row>79</xdr:row>
      <xdr:rowOff>27560</xdr:rowOff>
    </xdr:to>
    <xdr:sp macro="" textlink="">
      <xdr:nvSpPr>
        <xdr:cNvPr id="422" name="楕円 421"/>
        <xdr:cNvSpPr/>
      </xdr:nvSpPr>
      <xdr:spPr>
        <a:xfrm>
          <a:off x="10426700" y="134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12337</xdr:rowOff>
    </xdr:from>
    <xdr:ext cx="469744" cy="259045"/>
    <xdr:sp macro="" textlink="">
      <xdr:nvSpPr>
        <xdr:cNvPr id="423" name="普通建設事業費 （ うち新規整備　）該当値テキスト"/>
        <xdr:cNvSpPr txBox="1"/>
      </xdr:nvSpPr>
      <xdr:spPr>
        <a:xfrm>
          <a:off x="10528300" y="1338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2794</xdr:rowOff>
    </xdr:from>
    <xdr:to>
      <xdr:col>50</xdr:col>
      <xdr:colOff>165100</xdr:colOff>
      <xdr:row>78</xdr:row>
      <xdr:rowOff>104394</xdr:rowOff>
    </xdr:to>
    <xdr:sp macro="" textlink="">
      <xdr:nvSpPr>
        <xdr:cNvPr id="424" name="楕円 423"/>
        <xdr:cNvSpPr/>
      </xdr:nvSpPr>
      <xdr:spPr>
        <a:xfrm>
          <a:off x="9588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25" name="テキスト ボックス 424"/>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93814</xdr:rowOff>
    </xdr:from>
    <xdr:to>
      <xdr:col>46</xdr:col>
      <xdr:colOff>38100</xdr:colOff>
      <xdr:row>79</xdr:row>
      <xdr:rowOff>23964</xdr:rowOff>
    </xdr:to>
    <xdr:sp macro="" textlink="">
      <xdr:nvSpPr>
        <xdr:cNvPr id="426" name="楕円 425"/>
        <xdr:cNvSpPr/>
      </xdr:nvSpPr>
      <xdr:spPr>
        <a:xfrm>
          <a:off x="8699500" y="134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15091</xdr:rowOff>
    </xdr:from>
    <xdr:ext cx="469744" cy="259045"/>
    <xdr:sp macro="" textlink="">
      <xdr:nvSpPr>
        <xdr:cNvPr id="427" name="テキスト ボックス 426"/>
        <xdr:cNvSpPr txBox="1"/>
      </xdr:nvSpPr>
      <xdr:spPr>
        <a:xfrm>
          <a:off x="8515428" y="1355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45072</xdr:rowOff>
    </xdr:from>
    <xdr:to>
      <xdr:col>41</xdr:col>
      <xdr:colOff>101600</xdr:colOff>
      <xdr:row>77</xdr:row>
      <xdr:rowOff>146672</xdr:rowOff>
    </xdr:to>
    <xdr:sp macro="" textlink="">
      <xdr:nvSpPr>
        <xdr:cNvPr id="428" name="楕円 427"/>
        <xdr:cNvSpPr/>
      </xdr:nvSpPr>
      <xdr:spPr>
        <a:xfrm>
          <a:off x="7810500" y="132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163199</xdr:rowOff>
    </xdr:from>
    <xdr:ext cx="534377" cy="259045"/>
    <xdr:sp macro="" textlink="">
      <xdr:nvSpPr>
        <xdr:cNvPr id="429" name="テキスト ボックス 428"/>
        <xdr:cNvSpPr txBox="1"/>
      </xdr:nvSpPr>
      <xdr:spPr>
        <a:xfrm>
          <a:off x="7594111" y="130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35471</xdr:rowOff>
    </xdr:from>
    <xdr:to>
      <xdr:col>36</xdr:col>
      <xdr:colOff>165100</xdr:colOff>
      <xdr:row>77</xdr:row>
      <xdr:rowOff>137071</xdr:rowOff>
    </xdr:to>
    <xdr:sp macro="" textlink="">
      <xdr:nvSpPr>
        <xdr:cNvPr id="430" name="楕円 429"/>
        <xdr:cNvSpPr/>
      </xdr:nvSpPr>
      <xdr:spPr>
        <a:xfrm>
          <a:off x="6921500" y="132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128198</xdr:rowOff>
    </xdr:from>
    <xdr:ext cx="534377" cy="259045"/>
    <xdr:sp macro="" textlink="">
      <xdr:nvSpPr>
        <xdr:cNvPr id="431" name="テキスト ボックス 430"/>
        <xdr:cNvSpPr txBox="1"/>
      </xdr:nvSpPr>
      <xdr:spPr>
        <a:xfrm>
          <a:off x="6705111" y="133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68345</xdr:rowOff>
    </xdr:from>
    <xdr:to>
      <xdr:col>55</xdr:col>
      <xdr:colOff>0</xdr:colOff>
      <xdr:row>97</xdr:row>
      <xdr:rowOff>4063</xdr:rowOff>
    </xdr:to>
    <xdr:cxnSp macro="">
      <xdr:nvCxnSpPr>
        <xdr:cNvPr id="462" name="直線コネクタ 461"/>
        <xdr:cNvCxnSpPr/>
      </xdr:nvCxnSpPr>
      <xdr:spPr>
        <a:xfrm flipV="1">
          <a:off x="9639300" y="16527545"/>
          <a:ext cx="838200" cy="10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56032</xdr:rowOff>
    </xdr:from>
    <xdr:to>
      <xdr:col>50</xdr:col>
      <xdr:colOff>114300</xdr:colOff>
      <xdr:row>97</xdr:row>
      <xdr:rowOff>4063</xdr:rowOff>
    </xdr:to>
    <xdr:cxnSp macro="">
      <xdr:nvCxnSpPr>
        <xdr:cNvPr id="465" name="直線コネクタ 464"/>
        <xdr:cNvCxnSpPr/>
      </xdr:nvCxnSpPr>
      <xdr:spPr>
        <a:xfrm>
          <a:off x="8750300" y="16515232"/>
          <a:ext cx="8890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56032</xdr:rowOff>
    </xdr:from>
    <xdr:to>
      <xdr:col>45</xdr:col>
      <xdr:colOff>177800</xdr:colOff>
      <xdr:row>97</xdr:row>
      <xdr:rowOff>165249</xdr:rowOff>
    </xdr:to>
    <xdr:cxnSp macro="">
      <xdr:nvCxnSpPr>
        <xdr:cNvPr id="468" name="直線コネクタ 467"/>
        <xdr:cNvCxnSpPr/>
      </xdr:nvCxnSpPr>
      <xdr:spPr>
        <a:xfrm flipV="1">
          <a:off x="7861300" y="16515232"/>
          <a:ext cx="889000" cy="28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165249</xdr:rowOff>
    </xdr:from>
    <xdr:to>
      <xdr:col>41</xdr:col>
      <xdr:colOff>50800</xdr:colOff>
      <xdr:row>98</xdr:row>
      <xdr:rowOff>60975</xdr:rowOff>
    </xdr:to>
    <xdr:cxnSp macro="">
      <xdr:nvCxnSpPr>
        <xdr:cNvPr id="471" name="直線コネクタ 470"/>
        <xdr:cNvCxnSpPr/>
      </xdr:nvCxnSpPr>
      <xdr:spPr>
        <a:xfrm flipV="1">
          <a:off x="6972300" y="16795899"/>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17545</xdr:rowOff>
    </xdr:from>
    <xdr:to>
      <xdr:col>55</xdr:col>
      <xdr:colOff>50800</xdr:colOff>
      <xdr:row>96</xdr:row>
      <xdr:rowOff>119145</xdr:rowOff>
    </xdr:to>
    <xdr:sp macro="" textlink="">
      <xdr:nvSpPr>
        <xdr:cNvPr id="481" name="楕円 480"/>
        <xdr:cNvSpPr/>
      </xdr:nvSpPr>
      <xdr:spPr>
        <a:xfrm>
          <a:off x="10426700" y="164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40422</xdr:rowOff>
    </xdr:from>
    <xdr:ext cx="534377" cy="259045"/>
    <xdr:sp macro="" textlink="">
      <xdr:nvSpPr>
        <xdr:cNvPr id="482" name="普通建設事業費 （ うち更新整備　）該当値テキスト"/>
        <xdr:cNvSpPr txBox="1"/>
      </xdr:nvSpPr>
      <xdr:spPr>
        <a:xfrm>
          <a:off x="10528300" y="163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124713</xdr:rowOff>
    </xdr:from>
    <xdr:to>
      <xdr:col>50</xdr:col>
      <xdr:colOff>165100</xdr:colOff>
      <xdr:row>97</xdr:row>
      <xdr:rowOff>54863</xdr:rowOff>
    </xdr:to>
    <xdr:sp macro="" textlink="">
      <xdr:nvSpPr>
        <xdr:cNvPr id="483" name="楕円 482"/>
        <xdr:cNvSpPr/>
      </xdr:nvSpPr>
      <xdr:spPr>
        <a:xfrm>
          <a:off x="9588500" y="165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71390</xdr:rowOff>
    </xdr:from>
    <xdr:ext cx="534377" cy="259045"/>
    <xdr:sp macro="" textlink="">
      <xdr:nvSpPr>
        <xdr:cNvPr id="484" name="テキスト ボックス 483"/>
        <xdr:cNvSpPr txBox="1"/>
      </xdr:nvSpPr>
      <xdr:spPr>
        <a:xfrm>
          <a:off x="9372111" y="163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5232</xdr:rowOff>
    </xdr:from>
    <xdr:to>
      <xdr:col>46</xdr:col>
      <xdr:colOff>38100</xdr:colOff>
      <xdr:row>96</xdr:row>
      <xdr:rowOff>106832</xdr:rowOff>
    </xdr:to>
    <xdr:sp macro="" textlink="">
      <xdr:nvSpPr>
        <xdr:cNvPr id="485" name="楕円 484"/>
        <xdr:cNvSpPr/>
      </xdr:nvSpPr>
      <xdr:spPr>
        <a:xfrm>
          <a:off x="8699500" y="164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123359</xdr:rowOff>
    </xdr:from>
    <xdr:ext cx="534377" cy="259045"/>
    <xdr:sp macro="" textlink="">
      <xdr:nvSpPr>
        <xdr:cNvPr id="486" name="テキスト ボックス 485"/>
        <xdr:cNvSpPr txBox="1"/>
      </xdr:nvSpPr>
      <xdr:spPr>
        <a:xfrm>
          <a:off x="8483111" y="162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114449</xdr:rowOff>
    </xdr:from>
    <xdr:to>
      <xdr:col>41</xdr:col>
      <xdr:colOff>101600</xdr:colOff>
      <xdr:row>98</xdr:row>
      <xdr:rowOff>44599</xdr:rowOff>
    </xdr:to>
    <xdr:sp macro="" textlink="">
      <xdr:nvSpPr>
        <xdr:cNvPr id="487" name="楕円 486"/>
        <xdr:cNvSpPr/>
      </xdr:nvSpPr>
      <xdr:spPr>
        <a:xfrm>
          <a:off x="7810500" y="167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35726</xdr:rowOff>
    </xdr:from>
    <xdr:ext cx="534377" cy="259045"/>
    <xdr:sp macro="" textlink="">
      <xdr:nvSpPr>
        <xdr:cNvPr id="488" name="テキスト ボックス 487"/>
        <xdr:cNvSpPr txBox="1"/>
      </xdr:nvSpPr>
      <xdr:spPr>
        <a:xfrm>
          <a:off x="7594111" y="1683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10175</xdr:rowOff>
    </xdr:from>
    <xdr:to>
      <xdr:col>36</xdr:col>
      <xdr:colOff>165100</xdr:colOff>
      <xdr:row>98</xdr:row>
      <xdr:rowOff>111775</xdr:rowOff>
    </xdr:to>
    <xdr:sp macro="" textlink="">
      <xdr:nvSpPr>
        <xdr:cNvPr id="489" name="楕円 488"/>
        <xdr:cNvSpPr/>
      </xdr:nvSpPr>
      <xdr:spPr>
        <a:xfrm>
          <a:off x="6921500" y="168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102902</xdr:rowOff>
    </xdr:from>
    <xdr:ext cx="534377" cy="259045"/>
    <xdr:sp macro="" textlink="">
      <xdr:nvSpPr>
        <xdr:cNvPr id="490" name="テキスト ボックス 489"/>
        <xdr:cNvSpPr txBox="1"/>
      </xdr:nvSpPr>
      <xdr:spPr>
        <a:xfrm>
          <a:off x="6705111" y="169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84172</xdr:rowOff>
    </xdr:from>
    <xdr:to>
      <xdr:col>85</xdr:col>
      <xdr:colOff>127000</xdr:colOff>
      <xdr:row>39</xdr:row>
      <xdr:rowOff>98824</xdr:rowOff>
    </xdr:to>
    <xdr:cxnSp macro="">
      <xdr:nvCxnSpPr>
        <xdr:cNvPr id="521" name="直線コネクタ 520"/>
        <xdr:cNvCxnSpPr/>
      </xdr:nvCxnSpPr>
      <xdr:spPr>
        <a:xfrm>
          <a:off x="15481300" y="6770722"/>
          <a:ext cx="8382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84172</xdr:rowOff>
    </xdr:from>
    <xdr:to>
      <xdr:col>81</xdr:col>
      <xdr:colOff>50800</xdr:colOff>
      <xdr:row>39</xdr:row>
      <xdr:rowOff>85565</xdr:rowOff>
    </xdr:to>
    <xdr:cxnSp macro="">
      <xdr:nvCxnSpPr>
        <xdr:cNvPr id="524" name="直線コネクタ 523"/>
        <xdr:cNvCxnSpPr/>
      </xdr:nvCxnSpPr>
      <xdr:spPr>
        <a:xfrm flipV="1">
          <a:off x="14592300" y="6770722"/>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85565</xdr:rowOff>
    </xdr:from>
    <xdr:to>
      <xdr:col>76</xdr:col>
      <xdr:colOff>114300</xdr:colOff>
      <xdr:row>39</xdr:row>
      <xdr:rowOff>98878</xdr:rowOff>
    </xdr:to>
    <xdr:cxnSp macro="">
      <xdr:nvCxnSpPr>
        <xdr:cNvPr id="527" name="直線コネクタ 526"/>
        <xdr:cNvCxnSpPr/>
      </xdr:nvCxnSpPr>
      <xdr:spPr>
        <a:xfrm flipV="1">
          <a:off x="13703300" y="6772115"/>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98857</xdr:rowOff>
    </xdr:from>
    <xdr:to>
      <xdr:col>71</xdr:col>
      <xdr:colOff>177800</xdr:colOff>
      <xdr:row>39</xdr:row>
      <xdr:rowOff>98878</xdr:rowOff>
    </xdr:to>
    <xdr:cxnSp macro="">
      <xdr:nvCxnSpPr>
        <xdr:cNvPr id="530" name="直線コネクタ 529"/>
        <xdr:cNvCxnSpPr/>
      </xdr:nvCxnSpPr>
      <xdr:spPr>
        <a:xfrm>
          <a:off x="12814300" y="6785407"/>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48024</xdr:rowOff>
    </xdr:from>
    <xdr:to>
      <xdr:col>85</xdr:col>
      <xdr:colOff>177800</xdr:colOff>
      <xdr:row>39</xdr:row>
      <xdr:rowOff>149624</xdr:rowOff>
    </xdr:to>
    <xdr:sp macro="" textlink="">
      <xdr:nvSpPr>
        <xdr:cNvPr id="540" name="楕円 539"/>
        <xdr:cNvSpPr/>
      </xdr:nvSpPr>
      <xdr:spPr>
        <a:xfrm>
          <a:off x="16268700" y="67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134401</xdr:rowOff>
    </xdr:from>
    <xdr:ext cx="249299" cy="259045"/>
    <xdr:sp macro="" textlink="">
      <xdr:nvSpPr>
        <xdr:cNvPr id="541" name="災害復旧事業費該当値テキスト"/>
        <xdr:cNvSpPr txBox="1"/>
      </xdr:nvSpPr>
      <xdr:spPr>
        <a:xfrm>
          <a:off x="16370300" y="6649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33372</xdr:rowOff>
    </xdr:from>
    <xdr:to>
      <xdr:col>81</xdr:col>
      <xdr:colOff>101600</xdr:colOff>
      <xdr:row>39</xdr:row>
      <xdr:rowOff>134972</xdr:rowOff>
    </xdr:to>
    <xdr:sp macro="" textlink="">
      <xdr:nvSpPr>
        <xdr:cNvPr id="542" name="楕円 541"/>
        <xdr:cNvSpPr/>
      </xdr:nvSpPr>
      <xdr:spPr>
        <a:xfrm>
          <a:off x="15430500" y="67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126099</xdr:rowOff>
    </xdr:from>
    <xdr:ext cx="469744" cy="259045"/>
    <xdr:sp macro="" textlink="">
      <xdr:nvSpPr>
        <xdr:cNvPr id="543" name="テキスト ボックス 542"/>
        <xdr:cNvSpPr txBox="1"/>
      </xdr:nvSpPr>
      <xdr:spPr>
        <a:xfrm>
          <a:off x="15246428" y="681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34765</xdr:rowOff>
    </xdr:from>
    <xdr:to>
      <xdr:col>76</xdr:col>
      <xdr:colOff>165100</xdr:colOff>
      <xdr:row>39</xdr:row>
      <xdr:rowOff>136365</xdr:rowOff>
    </xdr:to>
    <xdr:sp macro="" textlink="">
      <xdr:nvSpPr>
        <xdr:cNvPr id="544" name="楕円 543"/>
        <xdr:cNvSpPr/>
      </xdr:nvSpPr>
      <xdr:spPr>
        <a:xfrm>
          <a:off x="14541500" y="67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127492</xdr:rowOff>
    </xdr:from>
    <xdr:ext cx="469744" cy="259045"/>
    <xdr:sp macro="" textlink="">
      <xdr:nvSpPr>
        <xdr:cNvPr id="545" name="テキスト ボックス 544"/>
        <xdr:cNvSpPr txBox="1"/>
      </xdr:nvSpPr>
      <xdr:spPr>
        <a:xfrm>
          <a:off x="14357428" y="681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48057</xdr:rowOff>
    </xdr:from>
    <xdr:to>
      <xdr:col>67</xdr:col>
      <xdr:colOff>101600</xdr:colOff>
      <xdr:row>39</xdr:row>
      <xdr:rowOff>149657</xdr:rowOff>
    </xdr:to>
    <xdr:sp macro="" textlink="">
      <xdr:nvSpPr>
        <xdr:cNvPr id="548" name="楕円 547"/>
        <xdr:cNvSpPr/>
      </xdr:nvSpPr>
      <xdr:spPr>
        <a:xfrm>
          <a:off x="127635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140784</xdr:rowOff>
    </xdr:from>
    <xdr:ext cx="249299" cy="259045"/>
    <xdr:sp macro="" textlink="">
      <xdr:nvSpPr>
        <xdr:cNvPr id="549" name="テキスト ボックス 548"/>
        <xdr:cNvSpPr txBox="1"/>
      </xdr:nvSpPr>
      <xdr:spPr>
        <a:xfrm>
          <a:off x="12689650" y="6827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18567</xdr:rowOff>
    </xdr:from>
    <xdr:to>
      <xdr:col>85</xdr:col>
      <xdr:colOff>127000</xdr:colOff>
      <xdr:row>75</xdr:row>
      <xdr:rowOff>35547</xdr:rowOff>
    </xdr:to>
    <xdr:cxnSp macro="">
      <xdr:nvCxnSpPr>
        <xdr:cNvPr id="627" name="直線コネクタ 626"/>
        <xdr:cNvCxnSpPr/>
      </xdr:nvCxnSpPr>
      <xdr:spPr>
        <a:xfrm>
          <a:off x="15481300" y="12877317"/>
          <a:ext cx="8382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3734</xdr:rowOff>
    </xdr:from>
    <xdr:to>
      <xdr:col>81</xdr:col>
      <xdr:colOff>50800</xdr:colOff>
      <xdr:row>75</xdr:row>
      <xdr:rowOff>18567</xdr:rowOff>
    </xdr:to>
    <xdr:cxnSp macro="">
      <xdr:nvCxnSpPr>
        <xdr:cNvPr id="630" name="直線コネクタ 629"/>
        <xdr:cNvCxnSpPr/>
      </xdr:nvCxnSpPr>
      <xdr:spPr>
        <a:xfrm>
          <a:off x="14592300" y="12862484"/>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166294</xdr:rowOff>
    </xdr:from>
    <xdr:to>
      <xdr:col>76</xdr:col>
      <xdr:colOff>114300</xdr:colOff>
      <xdr:row>75</xdr:row>
      <xdr:rowOff>3734</xdr:rowOff>
    </xdr:to>
    <xdr:cxnSp macro="">
      <xdr:nvCxnSpPr>
        <xdr:cNvPr id="633" name="直線コネクタ 632"/>
        <xdr:cNvCxnSpPr/>
      </xdr:nvCxnSpPr>
      <xdr:spPr>
        <a:xfrm>
          <a:off x="13703300" y="12853594"/>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150737</xdr:rowOff>
    </xdr:from>
    <xdr:to>
      <xdr:col>71</xdr:col>
      <xdr:colOff>177800</xdr:colOff>
      <xdr:row>74</xdr:row>
      <xdr:rowOff>166294</xdr:rowOff>
    </xdr:to>
    <xdr:cxnSp macro="">
      <xdr:nvCxnSpPr>
        <xdr:cNvPr id="636" name="直線コネクタ 635"/>
        <xdr:cNvCxnSpPr/>
      </xdr:nvCxnSpPr>
      <xdr:spPr>
        <a:xfrm>
          <a:off x="12814300" y="12838037"/>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156197</xdr:rowOff>
    </xdr:from>
    <xdr:to>
      <xdr:col>85</xdr:col>
      <xdr:colOff>177800</xdr:colOff>
      <xdr:row>75</xdr:row>
      <xdr:rowOff>86347</xdr:rowOff>
    </xdr:to>
    <xdr:sp macro="" textlink="">
      <xdr:nvSpPr>
        <xdr:cNvPr id="646" name="楕円 645"/>
        <xdr:cNvSpPr/>
      </xdr:nvSpPr>
      <xdr:spPr>
        <a:xfrm>
          <a:off x="16268700" y="128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7624</xdr:rowOff>
    </xdr:from>
    <xdr:ext cx="534377" cy="259045"/>
    <xdr:sp macro="" textlink="">
      <xdr:nvSpPr>
        <xdr:cNvPr id="647" name="公債費該当値テキスト"/>
        <xdr:cNvSpPr txBox="1"/>
      </xdr:nvSpPr>
      <xdr:spPr>
        <a:xfrm>
          <a:off x="16370300" y="126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139217</xdr:rowOff>
    </xdr:from>
    <xdr:to>
      <xdr:col>81</xdr:col>
      <xdr:colOff>101600</xdr:colOff>
      <xdr:row>75</xdr:row>
      <xdr:rowOff>69367</xdr:rowOff>
    </xdr:to>
    <xdr:sp macro="" textlink="">
      <xdr:nvSpPr>
        <xdr:cNvPr id="648" name="楕円 647"/>
        <xdr:cNvSpPr/>
      </xdr:nvSpPr>
      <xdr:spPr>
        <a:xfrm>
          <a:off x="15430500" y="128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85894</xdr:rowOff>
    </xdr:from>
    <xdr:ext cx="534377" cy="259045"/>
    <xdr:sp macro="" textlink="">
      <xdr:nvSpPr>
        <xdr:cNvPr id="649" name="テキスト ボックス 648"/>
        <xdr:cNvSpPr txBox="1"/>
      </xdr:nvSpPr>
      <xdr:spPr>
        <a:xfrm>
          <a:off x="15214111" y="126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124384</xdr:rowOff>
    </xdr:from>
    <xdr:to>
      <xdr:col>76</xdr:col>
      <xdr:colOff>165100</xdr:colOff>
      <xdr:row>75</xdr:row>
      <xdr:rowOff>54534</xdr:rowOff>
    </xdr:to>
    <xdr:sp macro="" textlink="">
      <xdr:nvSpPr>
        <xdr:cNvPr id="650" name="楕円 649"/>
        <xdr:cNvSpPr/>
      </xdr:nvSpPr>
      <xdr:spPr>
        <a:xfrm>
          <a:off x="14541500" y="12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71061</xdr:rowOff>
    </xdr:from>
    <xdr:ext cx="534377" cy="259045"/>
    <xdr:sp macro="" textlink="">
      <xdr:nvSpPr>
        <xdr:cNvPr id="651" name="テキスト ボックス 650"/>
        <xdr:cNvSpPr txBox="1"/>
      </xdr:nvSpPr>
      <xdr:spPr>
        <a:xfrm>
          <a:off x="14325111" y="125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115494</xdr:rowOff>
    </xdr:from>
    <xdr:to>
      <xdr:col>72</xdr:col>
      <xdr:colOff>38100</xdr:colOff>
      <xdr:row>75</xdr:row>
      <xdr:rowOff>45644</xdr:rowOff>
    </xdr:to>
    <xdr:sp macro="" textlink="">
      <xdr:nvSpPr>
        <xdr:cNvPr id="652" name="楕円 651"/>
        <xdr:cNvSpPr/>
      </xdr:nvSpPr>
      <xdr:spPr>
        <a:xfrm>
          <a:off x="13652500" y="128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62171</xdr:rowOff>
    </xdr:from>
    <xdr:ext cx="534377" cy="259045"/>
    <xdr:sp macro="" textlink="">
      <xdr:nvSpPr>
        <xdr:cNvPr id="653" name="テキスト ボックス 652"/>
        <xdr:cNvSpPr txBox="1"/>
      </xdr:nvSpPr>
      <xdr:spPr>
        <a:xfrm>
          <a:off x="13436111" y="125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99937</xdr:rowOff>
    </xdr:from>
    <xdr:to>
      <xdr:col>67</xdr:col>
      <xdr:colOff>101600</xdr:colOff>
      <xdr:row>75</xdr:row>
      <xdr:rowOff>30087</xdr:rowOff>
    </xdr:to>
    <xdr:sp macro="" textlink="">
      <xdr:nvSpPr>
        <xdr:cNvPr id="654" name="楕円 653"/>
        <xdr:cNvSpPr/>
      </xdr:nvSpPr>
      <xdr:spPr>
        <a:xfrm>
          <a:off x="12763500" y="127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46614</xdr:rowOff>
    </xdr:from>
    <xdr:ext cx="534377" cy="259045"/>
    <xdr:sp macro="" textlink="">
      <xdr:nvSpPr>
        <xdr:cNvPr id="655" name="テキスト ボックス 654"/>
        <xdr:cNvSpPr txBox="1"/>
      </xdr:nvSpPr>
      <xdr:spPr>
        <a:xfrm>
          <a:off x="12547111" y="125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29400</xdr:rowOff>
    </xdr:from>
    <xdr:to>
      <xdr:col>85</xdr:col>
      <xdr:colOff>127000</xdr:colOff>
      <xdr:row>97</xdr:row>
      <xdr:rowOff>132201</xdr:rowOff>
    </xdr:to>
    <xdr:cxnSp macro="">
      <xdr:nvCxnSpPr>
        <xdr:cNvPr id="682" name="直線コネクタ 681"/>
        <xdr:cNvCxnSpPr/>
      </xdr:nvCxnSpPr>
      <xdr:spPr>
        <a:xfrm>
          <a:off x="15481300" y="16488600"/>
          <a:ext cx="838200" cy="27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29400</xdr:rowOff>
    </xdr:from>
    <xdr:to>
      <xdr:col>81</xdr:col>
      <xdr:colOff>50800</xdr:colOff>
      <xdr:row>96</xdr:row>
      <xdr:rowOff>122600</xdr:rowOff>
    </xdr:to>
    <xdr:cxnSp macro="">
      <xdr:nvCxnSpPr>
        <xdr:cNvPr id="685" name="直線コネクタ 684"/>
        <xdr:cNvCxnSpPr/>
      </xdr:nvCxnSpPr>
      <xdr:spPr>
        <a:xfrm flipV="1">
          <a:off x="14592300" y="16488600"/>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71486</xdr:rowOff>
    </xdr:from>
    <xdr:to>
      <xdr:col>76</xdr:col>
      <xdr:colOff>114300</xdr:colOff>
      <xdr:row>96</xdr:row>
      <xdr:rowOff>122600</xdr:rowOff>
    </xdr:to>
    <xdr:cxnSp macro="">
      <xdr:nvCxnSpPr>
        <xdr:cNvPr id="688" name="直線コネクタ 687"/>
        <xdr:cNvCxnSpPr/>
      </xdr:nvCxnSpPr>
      <xdr:spPr>
        <a:xfrm>
          <a:off x="13703300" y="16530686"/>
          <a:ext cx="8890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70869</xdr:rowOff>
    </xdr:from>
    <xdr:to>
      <xdr:col>71</xdr:col>
      <xdr:colOff>177800</xdr:colOff>
      <xdr:row>96</xdr:row>
      <xdr:rowOff>71486</xdr:rowOff>
    </xdr:to>
    <xdr:cxnSp macro="">
      <xdr:nvCxnSpPr>
        <xdr:cNvPr id="691" name="直線コネクタ 690"/>
        <xdr:cNvCxnSpPr/>
      </xdr:nvCxnSpPr>
      <xdr:spPr>
        <a:xfrm>
          <a:off x="12814300" y="16530069"/>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81401</xdr:rowOff>
    </xdr:from>
    <xdr:to>
      <xdr:col>85</xdr:col>
      <xdr:colOff>177800</xdr:colOff>
      <xdr:row>98</xdr:row>
      <xdr:rowOff>11551</xdr:rowOff>
    </xdr:to>
    <xdr:sp macro="" textlink="">
      <xdr:nvSpPr>
        <xdr:cNvPr id="701" name="楕円 700"/>
        <xdr:cNvSpPr/>
      </xdr:nvSpPr>
      <xdr:spPr>
        <a:xfrm>
          <a:off x="16268700" y="167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59828</xdr:rowOff>
    </xdr:from>
    <xdr:ext cx="469744" cy="259045"/>
    <xdr:sp macro="" textlink="">
      <xdr:nvSpPr>
        <xdr:cNvPr id="702" name="積立金該当値テキスト"/>
        <xdr:cNvSpPr txBox="1"/>
      </xdr:nvSpPr>
      <xdr:spPr>
        <a:xfrm>
          <a:off x="16370300" y="1669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150050</xdr:rowOff>
    </xdr:from>
    <xdr:to>
      <xdr:col>81</xdr:col>
      <xdr:colOff>101600</xdr:colOff>
      <xdr:row>96</xdr:row>
      <xdr:rowOff>80200</xdr:rowOff>
    </xdr:to>
    <xdr:sp macro="" textlink="">
      <xdr:nvSpPr>
        <xdr:cNvPr id="703" name="楕円 702"/>
        <xdr:cNvSpPr/>
      </xdr:nvSpPr>
      <xdr:spPr>
        <a:xfrm>
          <a:off x="15430500" y="164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96727</xdr:rowOff>
    </xdr:from>
    <xdr:ext cx="534377" cy="259045"/>
    <xdr:sp macro="" textlink="">
      <xdr:nvSpPr>
        <xdr:cNvPr id="704" name="テキスト ボックス 703"/>
        <xdr:cNvSpPr txBox="1"/>
      </xdr:nvSpPr>
      <xdr:spPr>
        <a:xfrm>
          <a:off x="15214111" y="162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71800</xdr:rowOff>
    </xdr:from>
    <xdr:to>
      <xdr:col>76</xdr:col>
      <xdr:colOff>165100</xdr:colOff>
      <xdr:row>97</xdr:row>
      <xdr:rowOff>1950</xdr:rowOff>
    </xdr:to>
    <xdr:sp macro="" textlink="">
      <xdr:nvSpPr>
        <xdr:cNvPr id="705" name="楕円 704"/>
        <xdr:cNvSpPr/>
      </xdr:nvSpPr>
      <xdr:spPr>
        <a:xfrm>
          <a:off x="14541500" y="165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164527</xdr:rowOff>
    </xdr:from>
    <xdr:ext cx="534377" cy="259045"/>
    <xdr:sp macro="" textlink="">
      <xdr:nvSpPr>
        <xdr:cNvPr id="706" name="テキスト ボックス 705"/>
        <xdr:cNvSpPr txBox="1"/>
      </xdr:nvSpPr>
      <xdr:spPr>
        <a:xfrm>
          <a:off x="14325111" y="166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20686</xdr:rowOff>
    </xdr:from>
    <xdr:to>
      <xdr:col>72</xdr:col>
      <xdr:colOff>38100</xdr:colOff>
      <xdr:row>96</xdr:row>
      <xdr:rowOff>122286</xdr:rowOff>
    </xdr:to>
    <xdr:sp macro="" textlink="">
      <xdr:nvSpPr>
        <xdr:cNvPr id="707" name="楕円 706"/>
        <xdr:cNvSpPr/>
      </xdr:nvSpPr>
      <xdr:spPr>
        <a:xfrm>
          <a:off x="13652500" y="164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138813</xdr:rowOff>
    </xdr:from>
    <xdr:ext cx="534377" cy="259045"/>
    <xdr:sp macro="" textlink="">
      <xdr:nvSpPr>
        <xdr:cNvPr id="708" name="テキスト ボックス 707"/>
        <xdr:cNvSpPr txBox="1"/>
      </xdr:nvSpPr>
      <xdr:spPr>
        <a:xfrm>
          <a:off x="13436111" y="162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20069</xdr:rowOff>
    </xdr:from>
    <xdr:to>
      <xdr:col>67</xdr:col>
      <xdr:colOff>101600</xdr:colOff>
      <xdr:row>96</xdr:row>
      <xdr:rowOff>121669</xdr:rowOff>
    </xdr:to>
    <xdr:sp macro="" textlink="">
      <xdr:nvSpPr>
        <xdr:cNvPr id="709" name="楕円 708"/>
        <xdr:cNvSpPr/>
      </xdr:nvSpPr>
      <xdr:spPr>
        <a:xfrm>
          <a:off x="12763500" y="164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112796</xdr:rowOff>
    </xdr:from>
    <xdr:ext cx="534377" cy="259045"/>
    <xdr:sp macro="" textlink="">
      <xdr:nvSpPr>
        <xdr:cNvPr id="710" name="テキスト ボックス 709"/>
        <xdr:cNvSpPr txBox="1"/>
      </xdr:nvSpPr>
      <xdr:spPr>
        <a:xfrm>
          <a:off x="12547111" y="165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30190</xdr:rowOff>
    </xdr:from>
    <xdr:to>
      <xdr:col>116</xdr:col>
      <xdr:colOff>63500</xdr:colOff>
      <xdr:row>34</xdr:row>
      <xdr:rowOff>38681</xdr:rowOff>
    </xdr:to>
    <xdr:cxnSp macro="">
      <xdr:nvCxnSpPr>
        <xdr:cNvPr id="741" name="直線コネクタ 740"/>
        <xdr:cNvCxnSpPr/>
      </xdr:nvCxnSpPr>
      <xdr:spPr>
        <a:xfrm>
          <a:off x="21323300" y="5859490"/>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30190</xdr:rowOff>
    </xdr:from>
    <xdr:to>
      <xdr:col>111</xdr:col>
      <xdr:colOff>177800</xdr:colOff>
      <xdr:row>36</xdr:row>
      <xdr:rowOff>166588</xdr:rowOff>
    </xdr:to>
    <xdr:cxnSp macro="">
      <xdr:nvCxnSpPr>
        <xdr:cNvPr id="744" name="直線コネクタ 743"/>
        <xdr:cNvCxnSpPr/>
      </xdr:nvCxnSpPr>
      <xdr:spPr>
        <a:xfrm flipV="1">
          <a:off x="20434300" y="5859490"/>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166588</xdr:rowOff>
    </xdr:from>
    <xdr:to>
      <xdr:col>107</xdr:col>
      <xdr:colOff>50800</xdr:colOff>
      <xdr:row>37</xdr:row>
      <xdr:rowOff>107805</xdr:rowOff>
    </xdr:to>
    <xdr:cxnSp macro="">
      <xdr:nvCxnSpPr>
        <xdr:cNvPr id="747" name="直線コネクタ 746"/>
        <xdr:cNvCxnSpPr/>
      </xdr:nvCxnSpPr>
      <xdr:spPr>
        <a:xfrm flipV="1">
          <a:off x="19545300" y="6338788"/>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77216</xdr:rowOff>
    </xdr:from>
    <xdr:to>
      <xdr:col>102</xdr:col>
      <xdr:colOff>114300</xdr:colOff>
      <xdr:row>37</xdr:row>
      <xdr:rowOff>107805</xdr:rowOff>
    </xdr:to>
    <xdr:cxnSp macro="">
      <xdr:nvCxnSpPr>
        <xdr:cNvPr id="750" name="直線コネクタ 749"/>
        <xdr:cNvCxnSpPr/>
      </xdr:nvCxnSpPr>
      <xdr:spPr>
        <a:xfrm>
          <a:off x="18656300" y="6420866"/>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159331</xdr:rowOff>
    </xdr:from>
    <xdr:to>
      <xdr:col>116</xdr:col>
      <xdr:colOff>114300</xdr:colOff>
      <xdr:row>34</xdr:row>
      <xdr:rowOff>89481</xdr:rowOff>
    </xdr:to>
    <xdr:sp macro="" textlink="">
      <xdr:nvSpPr>
        <xdr:cNvPr id="760" name="楕円 759"/>
        <xdr:cNvSpPr/>
      </xdr:nvSpPr>
      <xdr:spPr>
        <a:xfrm>
          <a:off x="22110700" y="58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10758</xdr:rowOff>
    </xdr:from>
    <xdr:ext cx="469744" cy="259045"/>
    <xdr:sp macro="" textlink="">
      <xdr:nvSpPr>
        <xdr:cNvPr id="761" name="投資及び出資金該当値テキスト"/>
        <xdr:cNvSpPr txBox="1"/>
      </xdr:nvSpPr>
      <xdr:spPr>
        <a:xfrm>
          <a:off x="22212300" y="566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150840</xdr:rowOff>
    </xdr:from>
    <xdr:to>
      <xdr:col>112</xdr:col>
      <xdr:colOff>38100</xdr:colOff>
      <xdr:row>34</xdr:row>
      <xdr:rowOff>80990</xdr:rowOff>
    </xdr:to>
    <xdr:sp macro="" textlink="">
      <xdr:nvSpPr>
        <xdr:cNvPr id="762" name="楕円 761"/>
        <xdr:cNvSpPr/>
      </xdr:nvSpPr>
      <xdr:spPr>
        <a:xfrm>
          <a:off x="21272500" y="58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97517</xdr:rowOff>
    </xdr:from>
    <xdr:ext cx="469744" cy="259045"/>
    <xdr:sp macro="" textlink="">
      <xdr:nvSpPr>
        <xdr:cNvPr id="763" name="テキスト ボックス 762"/>
        <xdr:cNvSpPr txBox="1"/>
      </xdr:nvSpPr>
      <xdr:spPr>
        <a:xfrm>
          <a:off x="21088428" y="55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115788</xdr:rowOff>
    </xdr:from>
    <xdr:to>
      <xdr:col>107</xdr:col>
      <xdr:colOff>101600</xdr:colOff>
      <xdr:row>37</xdr:row>
      <xdr:rowOff>45938</xdr:rowOff>
    </xdr:to>
    <xdr:sp macro="" textlink="">
      <xdr:nvSpPr>
        <xdr:cNvPr id="764" name="楕円 763"/>
        <xdr:cNvSpPr/>
      </xdr:nvSpPr>
      <xdr:spPr>
        <a:xfrm>
          <a:off x="20383500" y="628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62465</xdr:rowOff>
    </xdr:from>
    <xdr:ext cx="469744" cy="259045"/>
    <xdr:sp macro="" textlink="">
      <xdr:nvSpPr>
        <xdr:cNvPr id="765" name="テキスト ボックス 764"/>
        <xdr:cNvSpPr txBox="1"/>
      </xdr:nvSpPr>
      <xdr:spPr>
        <a:xfrm>
          <a:off x="20199428" y="606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57005</xdr:rowOff>
    </xdr:from>
    <xdr:to>
      <xdr:col>102</xdr:col>
      <xdr:colOff>165100</xdr:colOff>
      <xdr:row>37</xdr:row>
      <xdr:rowOff>158605</xdr:rowOff>
    </xdr:to>
    <xdr:sp macro="" textlink="">
      <xdr:nvSpPr>
        <xdr:cNvPr id="766" name="楕円 765"/>
        <xdr:cNvSpPr/>
      </xdr:nvSpPr>
      <xdr:spPr>
        <a:xfrm>
          <a:off x="19494500" y="64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3682</xdr:rowOff>
    </xdr:from>
    <xdr:ext cx="469744" cy="259045"/>
    <xdr:sp macro="" textlink="">
      <xdr:nvSpPr>
        <xdr:cNvPr id="767" name="テキスト ボックス 766"/>
        <xdr:cNvSpPr txBox="1"/>
      </xdr:nvSpPr>
      <xdr:spPr>
        <a:xfrm>
          <a:off x="19310428" y="617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26416</xdr:rowOff>
    </xdr:from>
    <xdr:to>
      <xdr:col>98</xdr:col>
      <xdr:colOff>38100</xdr:colOff>
      <xdr:row>37</xdr:row>
      <xdr:rowOff>128016</xdr:rowOff>
    </xdr:to>
    <xdr:sp macro="" textlink="">
      <xdr:nvSpPr>
        <xdr:cNvPr id="768" name="楕円 767"/>
        <xdr:cNvSpPr/>
      </xdr:nvSpPr>
      <xdr:spPr>
        <a:xfrm>
          <a:off x="18605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144543</xdr:rowOff>
    </xdr:from>
    <xdr:ext cx="469744" cy="259045"/>
    <xdr:sp macro="" textlink="">
      <xdr:nvSpPr>
        <xdr:cNvPr id="769" name="テキスト ボックス 768"/>
        <xdr:cNvSpPr txBox="1"/>
      </xdr:nvSpPr>
      <xdr:spPr>
        <a:xfrm>
          <a:off x="18421428" y="614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48717</xdr:rowOff>
    </xdr:from>
    <xdr:to>
      <xdr:col>116</xdr:col>
      <xdr:colOff>63500</xdr:colOff>
      <xdr:row>58</xdr:row>
      <xdr:rowOff>55499</xdr:rowOff>
    </xdr:to>
    <xdr:cxnSp macro="">
      <xdr:nvCxnSpPr>
        <xdr:cNvPr id="798" name="直線コネクタ 797"/>
        <xdr:cNvCxnSpPr/>
      </xdr:nvCxnSpPr>
      <xdr:spPr>
        <a:xfrm>
          <a:off x="21323300" y="9992817"/>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25362</xdr:rowOff>
    </xdr:from>
    <xdr:to>
      <xdr:col>111</xdr:col>
      <xdr:colOff>177800</xdr:colOff>
      <xdr:row>58</xdr:row>
      <xdr:rowOff>48717</xdr:rowOff>
    </xdr:to>
    <xdr:cxnSp macro="">
      <xdr:nvCxnSpPr>
        <xdr:cNvPr id="801" name="直線コネクタ 800"/>
        <xdr:cNvCxnSpPr/>
      </xdr:nvCxnSpPr>
      <xdr:spPr>
        <a:xfrm>
          <a:off x="20434300" y="9969462"/>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36792</xdr:rowOff>
    </xdr:from>
    <xdr:to>
      <xdr:col>107</xdr:col>
      <xdr:colOff>50800</xdr:colOff>
      <xdr:row>58</xdr:row>
      <xdr:rowOff>25362</xdr:rowOff>
    </xdr:to>
    <xdr:cxnSp macro="">
      <xdr:nvCxnSpPr>
        <xdr:cNvPr id="804" name="直線コネクタ 803"/>
        <xdr:cNvCxnSpPr/>
      </xdr:nvCxnSpPr>
      <xdr:spPr>
        <a:xfrm>
          <a:off x="19545300" y="9637992"/>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142824</xdr:rowOff>
    </xdr:from>
    <xdr:to>
      <xdr:col>102</xdr:col>
      <xdr:colOff>114300</xdr:colOff>
      <xdr:row>56</xdr:row>
      <xdr:rowOff>36792</xdr:rowOff>
    </xdr:to>
    <xdr:cxnSp macro="">
      <xdr:nvCxnSpPr>
        <xdr:cNvPr id="807" name="直線コネクタ 806"/>
        <xdr:cNvCxnSpPr/>
      </xdr:nvCxnSpPr>
      <xdr:spPr>
        <a:xfrm>
          <a:off x="18656300" y="9572574"/>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4699</xdr:rowOff>
    </xdr:from>
    <xdr:to>
      <xdr:col>116</xdr:col>
      <xdr:colOff>114300</xdr:colOff>
      <xdr:row>58</xdr:row>
      <xdr:rowOff>106299</xdr:rowOff>
    </xdr:to>
    <xdr:sp macro="" textlink="">
      <xdr:nvSpPr>
        <xdr:cNvPr id="817" name="楕円 816"/>
        <xdr:cNvSpPr/>
      </xdr:nvSpPr>
      <xdr:spPr>
        <a:xfrm>
          <a:off x="22110700" y="9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154576</xdr:rowOff>
    </xdr:from>
    <xdr:ext cx="469744" cy="259045"/>
    <xdr:sp macro="" textlink="">
      <xdr:nvSpPr>
        <xdr:cNvPr id="818" name="貸付金該当値テキスト"/>
        <xdr:cNvSpPr txBox="1"/>
      </xdr:nvSpPr>
      <xdr:spPr>
        <a:xfrm>
          <a:off x="22212300" y="99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169367</xdr:rowOff>
    </xdr:from>
    <xdr:to>
      <xdr:col>112</xdr:col>
      <xdr:colOff>38100</xdr:colOff>
      <xdr:row>58</xdr:row>
      <xdr:rowOff>99517</xdr:rowOff>
    </xdr:to>
    <xdr:sp macro="" textlink="">
      <xdr:nvSpPr>
        <xdr:cNvPr id="819" name="楕円 818"/>
        <xdr:cNvSpPr/>
      </xdr:nvSpPr>
      <xdr:spPr>
        <a:xfrm>
          <a:off x="21272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90644</xdr:rowOff>
    </xdr:from>
    <xdr:ext cx="469744" cy="259045"/>
    <xdr:sp macro="" textlink="">
      <xdr:nvSpPr>
        <xdr:cNvPr id="820" name="テキスト ボックス 819"/>
        <xdr:cNvSpPr txBox="1"/>
      </xdr:nvSpPr>
      <xdr:spPr>
        <a:xfrm>
          <a:off x="21088428" y="100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146012</xdr:rowOff>
    </xdr:from>
    <xdr:to>
      <xdr:col>107</xdr:col>
      <xdr:colOff>101600</xdr:colOff>
      <xdr:row>58</xdr:row>
      <xdr:rowOff>76162</xdr:rowOff>
    </xdr:to>
    <xdr:sp macro="" textlink="">
      <xdr:nvSpPr>
        <xdr:cNvPr id="821" name="楕円 820"/>
        <xdr:cNvSpPr/>
      </xdr:nvSpPr>
      <xdr:spPr>
        <a:xfrm>
          <a:off x="20383500" y="99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67289</xdr:rowOff>
    </xdr:from>
    <xdr:ext cx="469744" cy="259045"/>
    <xdr:sp macro="" textlink="">
      <xdr:nvSpPr>
        <xdr:cNvPr id="822" name="テキスト ボックス 821"/>
        <xdr:cNvSpPr txBox="1"/>
      </xdr:nvSpPr>
      <xdr:spPr>
        <a:xfrm>
          <a:off x="20199428" y="100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157442</xdr:rowOff>
    </xdr:from>
    <xdr:to>
      <xdr:col>102</xdr:col>
      <xdr:colOff>165100</xdr:colOff>
      <xdr:row>56</xdr:row>
      <xdr:rowOff>87592</xdr:rowOff>
    </xdr:to>
    <xdr:sp macro="" textlink="">
      <xdr:nvSpPr>
        <xdr:cNvPr id="823" name="楕円 822"/>
        <xdr:cNvSpPr/>
      </xdr:nvSpPr>
      <xdr:spPr>
        <a:xfrm>
          <a:off x="19494500" y="95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104119</xdr:rowOff>
    </xdr:from>
    <xdr:ext cx="534377" cy="259045"/>
    <xdr:sp macro="" textlink="">
      <xdr:nvSpPr>
        <xdr:cNvPr id="824" name="テキスト ボックス 823"/>
        <xdr:cNvSpPr txBox="1"/>
      </xdr:nvSpPr>
      <xdr:spPr>
        <a:xfrm>
          <a:off x="19278111" y="93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92024</xdr:rowOff>
    </xdr:from>
    <xdr:to>
      <xdr:col>98</xdr:col>
      <xdr:colOff>38100</xdr:colOff>
      <xdr:row>56</xdr:row>
      <xdr:rowOff>22174</xdr:rowOff>
    </xdr:to>
    <xdr:sp macro="" textlink="">
      <xdr:nvSpPr>
        <xdr:cNvPr id="825" name="楕円 824"/>
        <xdr:cNvSpPr/>
      </xdr:nvSpPr>
      <xdr:spPr>
        <a:xfrm>
          <a:off x="18605500" y="95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38701</xdr:rowOff>
    </xdr:from>
    <xdr:ext cx="534377" cy="259045"/>
    <xdr:sp macro="" textlink="">
      <xdr:nvSpPr>
        <xdr:cNvPr id="826" name="テキスト ボックス 825"/>
        <xdr:cNvSpPr txBox="1"/>
      </xdr:nvSpPr>
      <xdr:spPr>
        <a:xfrm>
          <a:off x="18389111" y="92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36030</xdr:rowOff>
    </xdr:from>
    <xdr:to>
      <xdr:col>116</xdr:col>
      <xdr:colOff>63500</xdr:colOff>
      <xdr:row>77</xdr:row>
      <xdr:rowOff>49898</xdr:rowOff>
    </xdr:to>
    <xdr:cxnSp macro="">
      <xdr:nvCxnSpPr>
        <xdr:cNvPr id="856" name="直線コネクタ 855"/>
        <xdr:cNvCxnSpPr/>
      </xdr:nvCxnSpPr>
      <xdr:spPr>
        <a:xfrm flipV="1">
          <a:off x="21323300" y="13237680"/>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119869</xdr:rowOff>
    </xdr:from>
    <xdr:to>
      <xdr:col>111</xdr:col>
      <xdr:colOff>177800</xdr:colOff>
      <xdr:row>77</xdr:row>
      <xdr:rowOff>49898</xdr:rowOff>
    </xdr:to>
    <xdr:cxnSp macro="">
      <xdr:nvCxnSpPr>
        <xdr:cNvPr id="859" name="直線コネクタ 858"/>
        <xdr:cNvCxnSpPr/>
      </xdr:nvCxnSpPr>
      <xdr:spPr>
        <a:xfrm>
          <a:off x="20434300" y="13150069"/>
          <a:ext cx="889000" cy="10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119869</xdr:rowOff>
    </xdr:from>
    <xdr:to>
      <xdr:col>107</xdr:col>
      <xdr:colOff>50800</xdr:colOff>
      <xdr:row>76</xdr:row>
      <xdr:rowOff>129108</xdr:rowOff>
    </xdr:to>
    <xdr:cxnSp macro="">
      <xdr:nvCxnSpPr>
        <xdr:cNvPr id="862" name="直線コネクタ 861"/>
        <xdr:cNvCxnSpPr/>
      </xdr:nvCxnSpPr>
      <xdr:spPr>
        <a:xfrm flipV="1">
          <a:off x="19545300" y="13150069"/>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49155</xdr:rowOff>
    </xdr:from>
    <xdr:to>
      <xdr:col>102</xdr:col>
      <xdr:colOff>114300</xdr:colOff>
      <xdr:row>76</xdr:row>
      <xdr:rowOff>129108</xdr:rowOff>
    </xdr:to>
    <xdr:cxnSp macro="">
      <xdr:nvCxnSpPr>
        <xdr:cNvPr id="865" name="直線コネクタ 864"/>
        <xdr:cNvCxnSpPr/>
      </xdr:nvCxnSpPr>
      <xdr:spPr>
        <a:xfrm>
          <a:off x="18656300" y="12907905"/>
          <a:ext cx="889000" cy="2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156680</xdr:rowOff>
    </xdr:from>
    <xdr:to>
      <xdr:col>116</xdr:col>
      <xdr:colOff>114300</xdr:colOff>
      <xdr:row>77</xdr:row>
      <xdr:rowOff>86830</xdr:rowOff>
    </xdr:to>
    <xdr:sp macro="" textlink="">
      <xdr:nvSpPr>
        <xdr:cNvPr id="875" name="楕円 874"/>
        <xdr:cNvSpPr/>
      </xdr:nvSpPr>
      <xdr:spPr>
        <a:xfrm>
          <a:off x="22110700" y="131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135107</xdr:rowOff>
    </xdr:from>
    <xdr:ext cx="534377" cy="259045"/>
    <xdr:sp macro="" textlink="">
      <xdr:nvSpPr>
        <xdr:cNvPr id="876" name="繰出金該当値テキスト"/>
        <xdr:cNvSpPr txBox="1"/>
      </xdr:nvSpPr>
      <xdr:spPr>
        <a:xfrm>
          <a:off x="22212300" y="1316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170548</xdr:rowOff>
    </xdr:from>
    <xdr:to>
      <xdr:col>112</xdr:col>
      <xdr:colOff>38100</xdr:colOff>
      <xdr:row>77</xdr:row>
      <xdr:rowOff>100698</xdr:rowOff>
    </xdr:to>
    <xdr:sp macro="" textlink="">
      <xdr:nvSpPr>
        <xdr:cNvPr id="877" name="楕円 876"/>
        <xdr:cNvSpPr/>
      </xdr:nvSpPr>
      <xdr:spPr>
        <a:xfrm>
          <a:off x="21272500" y="132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91825</xdr:rowOff>
    </xdr:from>
    <xdr:ext cx="534377" cy="259045"/>
    <xdr:sp macro="" textlink="">
      <xdr:nvSpPr>
        <xdr:cNvPr id="878" name="テキスト ボックス 877"/>
        <xdr:cNvSpPr txBox="1"/>
      </xdr:nvSpPr>
      <xdr:spPr>
        <a:xfrm>
          <a:off x="21056111" y="132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69069</xdr:rowOff>
    </xdr:from>
    <xdr:to>
      <xdr:col>107</xdr:col>
      <xdr:colOff>101600</xdr:colOff>
      <xdr:row>76</xdr:row>
      <xdr:rowOff>170669</xdr:rowOff>
    </xdr:to>
    <xdr:sp macro="" textlink="">
      <xdr:nvSpPr>
        <xdr:cNvPr id="879" name="楕円 878"/>
        <xdr:cNvSpPr/>
      </xdr:nvSpPr>
      <xdr:spPr>
        <a:xfrm>
          <a:off x="20383500" y="130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161796</xdr:rowOff>
    </xdr:from>
    <xdr:ext cx="534377" cy="259045"/>
    <xdr:sp macro="" textlink="">
      <xdr:nvSpPr>
        <xdr:cNvPr id="880" name="テキスト ボックス 879"/>
        <xdr:cNvSpPr txBox="1"/>
      </xdr:nvSpPr>
      <xdr:spPr>
        <a:xfrm>
          <a:off x="20167111" y="131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78308</xdr:rowOff>
    </xdr:from>
    <xdr:to>
      <xdr:col>102</xdr:col>
      <xdr:colOff>165100</xdr:colOff>
      <xdr:row>77</xdr:row>
      <xdr:rowOff>8458</xdr:rowOff>
    </xdr:to>
    <xdr:sp macro="" textlink="">
      <xdr:nvSpPr>
        <xdr:cNvPr id="881" name="楕円 880"/>
        <xdr:cNvSpPr/>
      </xdr:nvSpPr>
      <xdr:spPr>
        <a:xfrm>
          <a:off x="19494500" y="131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171035</xdr:rowOff>
    </xdr:from>
    <xdr:ext cx="534377" cy="259045"/>
    <xdr:sp macro="" textlink="">
      <xdr:nvSpPr>
        <xdr:cNvPr id="882" name="テキスト ボックス 881"/>
        <xdr:cNvSpPr txBox="1"/>
      </xdr:nvSpPr>
      <xdr:spPr>
        <a:xfrm>
          <a:off x="19278111" y="13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169805</xdr:rowOff>
    </xdr:from>
    <xdr:to>
      <xdr:col>98</xdr:col>
      <xdr:colOff>38100</xdr:colOff>
      <xdr:row>75</xdr:row>
      <xdr:rowOff>99955</xdr:rowOff>
    </xdr:to>
    <xdr:sp macro="" textlink="">
      <xdr:nvSpPr>
        <xdr:cNvPr id="883" name="楕円 882"/>
        <xdr:cNvSpPr/>
      </xdr:nvSpPr>
      <xdr:spPr>
        <a:xfrm>
          <a:off x="18605500" y="12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116482</xdr:rowOff>
    </xdr:from>
    <xdr:ext cx="534377" cy="259045"/>
    <xdr:sp macro="" textlink="">
      <xdr:nvSpPr>
        <xdr:cNvPr id="884" name="テキスト ボックス 883"/>
        <xdr:cNvSpPr txBox="1"/>
      </xdr:nvSpPr>
      <xdr:spPr>
        <a:xfrm>
          <a:off x="18389111" y="126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70,796</a:t>
          </a:r>
          <a:r>
            <a:rPr kumimoji="1" lang="ja-JP" altLang="en-US" sz="1300">
              <a:latin typeface="ＭＳ Ｐゴシック" panose="020B0600070205080204" pitchFamily="50" charset="-128"/>
              <a:ea typeface="ＭＳ Ｐゴシック" panose="020B0600070205080204" pitchFamily="50" charset="-128"/>
            </a:rPr>
            <a:t>円であり、昨年度から</a:t>
          </a:r>
          <a:r>
            <a:rPr kumimoji="1" lang="en-US" altLang="ja-JP" sz="1300">
              <a:latin typeface="ＭＳ Ｐゴシック" panose="020B0600070205080204" pitchFamily="50" charset="-128"/>
              <a:ea typeface="ＭＳ Ｐゴシック" panose="020B0600070205080204" pitchFamily="50" charset="-128"/>
            </a:rPr>
            <a:t>5,015</a:t>
          </a:r>
          <a:r>
            <a:rPr kumimoji="1" lang="ja-JP" altLang="en-US" sz="1300">
              <a:latin typeface="ＭＳ Ｐゴシック" panose="020B0600070205080204" pitchFamily="50" charset="-128"/>
              <a:ea typeface="ＭＳ Ｐゴシック" panose="020B0600070205080204" pitchFamily="50" charset="-128"/>
            </a:rPr>
            <a:t>円増加している。これは、システム機器更新やふるさと納税に係る手数料の増加が主な要因である。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88,480</a:t>
          </a:r>
          <a:r>
            <a:rPr kumimoji="1" lang="ja-JP" altLang="en-US" sz="1300">
              <a:latin typeface="ＭＳ Ｐゴシック" panose="020B0600070205080204" pitchFamily="50" charset="-128"/>
              <a:ea typeface="ＭＳ Ｐゴシック" panose="020B0600070205080204" pitchFamily="50" charset="-128"/>
            </a:rPr>
            <a:t>円であり、昨年度から</a:t>
          </a:r>
          <a:r>
            <a:rPr kumimoji="1" lang="en-US" altLang="ja-JP" sz="1300">
              <a:latin typeface="ＭＳ Ｐゴシック" panose="020B0600070205080204" pitchFamily="50" charset="-128"/>
              <a:ea typeface="ＭＳ Ｐゴシック" panose="020B0600070205080204" pitchFamily="50" charset="-128"/>
            </a:rPr>
            <a:t>3,813</a:t>
          </a:r>
          <a:r>
            <a:rPr kumimoji="1" lang="ja-JP" altLang="en-US" sz="1300">
              <a:latin typeface="ＭＳ Ｐゴシック" panose="020B0600070205080204" pitchFamily="50" charset="-128"/>
              <a:ea typeface="ＭＳ Ｐゴシック" panose="020B0600070205080204" pitchFamily="50" charset="-128"/>
            </a:rPr>
            <a:t>円増加している。これは、認定こども園、小規模保育事業所等に対する保育給付費の増加が主な要因である。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7,828</a:t>
          </a:r>
          <a:r>
            <a:rPr kumimoji="1" lang="ja-JP" altLang="en-US" sz="1300">
              <a:latin typeface="ＭＳ Ｐゴシック" panose="020B0600070205080204" pitchFamily="50" charset="-128"/>
              <a:ea typeface="ＭＳ Ｐゴシック" panose="020B0600070205080204" pitchFamily="50" charset="-128"/>
            </a:rPr>
            <a:t>円であり、昨年度から</a:t>
          </a:r>
          <a:r>
            <a:rPr kumimoji="1" lang="en-US" altLang="ja-JP" sz="1300">
              <a:latin typeface="ＭＳ Ｐゴシック" panose="020B0600070205080204" pitchFamily="50" charset="-128"/>
              <a:ea typeface="ＭＳ Ｐゴシック" panose="020B0600070205080204" pitchFamily="50" charset="-128"/>
            </a:rPr>
            <a:t>11,997</a:t>
          </a:r>
          <a:r>
            <a:rPr kumimoji="1" lang="ja-JP" altLang="en-US" sz="1300">
              <a:latin typeface="ＭＳ Ｐゴシック" panose="020B0600070205080204" pitchFamily="50" charset="-128"/>
              <a:ea typeface="ＭＳ Ｐゴシック" panose="020B0600070205080204" pitchFamily="50" charset="-128"/>
            </a:rPr>
            <a:t>円減少している。これは、まちづくり基金及び財政調整基金の積立金の減少が主な要因である。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95,235
94,765
908.39
49,560,769
48,141,579
996,641
27,591,178
56,540,709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75692</xdr:rowOff>
    </xdr:from>
    <xdr:to>
      <xdr:col>24</xdr:col>
      <xdr:colOff>63500</xdr:colOff>
      <xdr:row>36</xdr:row>
      <xdr:rowOff>157531</xdr:rowOff>
    </xdr:to>
    <xdr:cxnSp macro="">
      <xdr:nvCxnSpPr>
        <xdr:cNvPr id="59" name="直線コネクタ 58"/>
        <xdr:cNvCxnSpPr/>
      </xdr:nvCxnSpPr>
      <xdr:spPr>
        <a:xfrm flipV="1">
          <a:off x="3797300" y="6247892"/>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157531</xdr:rowOff>
    </xdr:from>
    <xdr:to>
      <xdr:col>19</xdr:col>
      <xdr:colOff>177800</xdr:colOff>
      <xdr:row>37</xdr:row>
      <xdr:rowOff>6655</xdr:rowOff>
    </xdr:to>
    <xdr:cxnSp macro="">
      <xdr:nvCxnSpPr>
        <xdr:cNvPr id="62" name="直線コネクタ 61"/>
        <xdr:cNvCxnSpPr/>
      </xdr:nvCxnSpPr>
      <xdr:spPr>
        <a:xfrm flipV="1">
          <a:off x="2908300" y="632973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6655</xdr:rowOff>
    </xdr:from>
    <xdr:to>
      <xdr:col>15</xdr:col>
      <xdr:colOff>50800</xdr:colOff>
      <xdr:row>37</xdr:row>
      <xdr:rowOff>15342</xdr:rowOff>
    </xdr:to>
    <xdr:cxnSp macro="">
      <xdr:nvCxnSpPr>
        <xdr:cNvPr id="65" name="直線コネクタ 64"/>
        <xdr:cNvCxnSpPr/>
      </xdr:nvCxnSpPr>
      <xdr:spPr>
        <a:xfrm flipV="1">
          <a:off x="2019300" y="635030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60604</xdr:rowOff>
    </xdr:from>
    <xdr:to>
      <xdr:col>10</xdr:col>
      <xdr:colOff>114300</xdr:colOff>
      <xdr:row>37</xdr:row>
      <xdr:rowOff>15342</xdr:rowOff>
    </xdr:to>
    <xdr:cxnSp macro="">
      <xdr:nvCxnSpPr>
        <xdr:cNvPr id="68" name="直線コネクタ 67"/>
        <xdr:cNvCxnSpPr/>
      </xdr:nvCxnSpPr>
      <xdr:spPr>
        <a:xfrm>
          <a:off x="1130300" y="623280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24892</xdr:rowOff>
    </xdr:from>
    <xdr:to>
      <xdr:col>24</xdr:col>
      <xdr:colOff>114300</xdr:colOff>
      <xdr:row>36</xdr:row>
      <xdr:rowOff>126492</xdr:rowOff>
    </xdr:to>
    <xdr:sp macro="" textlink="">
      <xdr:nvSpPr>
        <xdr:cNvPr id="78" name="楕円 77"/>
        <xdr:cNvSpPr/>
      </xdr:nvSpPr>
      <xdr:spPr>
        <a:xfrm>
          <a:off x="4584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3319</xdr:rowOff>
    </xdr:from>
    <xdr:ext cx="469744" cy="259045"/>
    <xdr:sp macro="" textlink="">
      <xdr:nvSpPr>
        <xdr:cNvPr id="79" name="議会費該当値テキスト"/>
        <xdr:cNvSpPr txBox="1"/>
      </xdr:nvSpPr>
      <xdr:spPr>
        <a:xfrm>
          <a:off x="4686300"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106731</xdr:rowOff>
    </xdr:from>
    <xdr:to>
      <xdr:col>20</xdr:col>
      <xdr:colOff>38100</xdr:colOff>
      <xdr:row>37</xdr:row>
      <xdr:rowOff>36881</xdr:rowOff>
    </xdr:to>
    <xdr:sp macro="" textlink="">
      <xdr:nvSpPr>
        <xdr:cNvPr id="80" name="楕円 79"/>
        <xdr:cNvSpPr/>
      </xdr:nvSpPr>
      <xdr:spPr>
        <a:xfrm>
          <a:off x="3746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28008</xdr:rowOff>
    </xdr:from>
    <xdr:ext cx="469744" cy="259045"/>
    <xdr:sp macro="" textlink="">
      <xdr:nvSpPr>
        <xdr:cNvPr id="81" name="テキスト ボックス 80"/>
        <xdr:cNvSpPr txBox="1"/>
      </xdr:nvSpPr>
      <xdr:spPr>
        <a:xfrm>
          <a:off x="3562428" y="63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127305</xdr:rowOff>
    </xdr:from>
    <xdr:to>
      <xdr:col>15</xdr:col>
      <xdr:colOff>101600</xdr:colOff>
      <xdr:row>37</xdr:row>
      <xdr:rowOff>57455</xdr:rowOff>
    </xdr:to>
    <xdr:sp macro="" textlink="">
      <xdr:nvSpPr>
        <xdr:cNvPr id="82" name="楕円 81"/>
        <xdr:cNvSpPr/>
      </xdr:nvSpPr>
      <xdr:spPr>
        <a:xfrm>
          <a:off x="2857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48582</xdr:rowOff>
    </xdr:from>
    <xdr:ext cx="469744" cy="259045"/>
    <xdr:sp macro="" textlink="">
      <xdr:nvSpPr>
        <xdr:cNvPr id="83" name="テキスト ボックス 82"/>
        <xdr:cNvSpPr txBox="1"/>
      </xdr:nvSpPr>
      <xdr:spPr>
        <a:xfrm>
          <a:off x="2673428"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135992</xdr:rowOff>
    </xdr:from>
    <xdr:to>
      <xdr:col>10</xdr:col>
      <xdr:colOff>165100</xdr:colOff>
      <xdr:row>37</xdr:row>
      <xdr:rowOff>66142</xdr:rowOff>
    </xdr:to>
    <xdr:sp macro="" textlink="">
      <xdr:nvSpPr>
        <xdr:cNvPr id="84" name="楕円 83"/>
        <xdr:cNvSpPr/>
      </xdr:nvSpPr>
      <xdr:spPr>
        <a:xfrm>
          <a:off x="1968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57269</xdr:rowOff>
    </xdr:from>
    <xdr:ext cx="469744" cy="259045"/>
    <xdr:sp macro="" textlink="">
      <xdr:nvSpPr>
        <xdr:cNvPr id="85" name="テキスト ボックス 84"/>
        <xdr:cNvSpPr txBox="1"/>
      </xdr:nvSpPr>
      <xdr:spPr>
        <a:xfrm>
          <a:off x="1784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86" name="楕円 85"/>
        <xdr:cNvSpPr/>
      </xdr:nvSpPr>
      <xdr:spPr>
        <a:xfrm>
          <a:off x="1079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102531</xdr:rowOff>
    </xdr:from>
    <xdr:ext cx="469744" cy="259045"/>
    <xdr:sp macro="" textlink="">
      <xdr:nvSpPr>
        <xdr:cNvPr id="87" name="テキスト ボックス 86"/>
        <xdr:cNvSpPr txBox="1"/>
      </xdr:nvSpPr>
      <xdr:spPr>
        <a:xfrm>
          <a:off x="895428"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8156</xdr:rowOff>
    </xdr:from>
    <xdr:to>
      <xdr:col>24</xdr:col>
      <xdr:colOff>63500</xdr:colOff>
      <xdr:row>56</xdr:row>
      <xdr:rowOff>52527</xdr:rowOff>
    </xdr:to>
    <xdr:cxnSp macro="">
      <xdr:nvCxnSpPr>
        <xdr:cNvPr id="116" name="直線コネクタ 115"/>
        <xdr:cNvCxnSpPr/>
      </xdr:nvCxnSpPr>
      <xdr:spPr>
        <a:xfrm>
          <a:off x="3797300" y="9609356"/>
          <a:ext cx="8382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8156</xdr:rowOff>
    </xdr:from>
    <xdr:to>
      <xdr:col>19</xdr:col>
      <xdr:colOff>177800</xdr:colOff>
      <xdr:row>56</xdr:row>
      <xdr:rowOff>55346</xdr:rowOff>
    </xdr:to>
    <xdr:cxnSp macro="">
      <xdr:nvCxnSpPr>
        <xdr:cNvPr id="119" name="直線コネクタ 118"/>
        <xdr:cNvCxnSpPr/>
      </xdr:nvCxnSpPr>
      <xdr:spPr>
        <a:xfrm flipV="1">
          <a:off x="2908300" y="9609356"/>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53449</xdr:rowOff>
    </xdr:from>
    <xdr:to>
      <xdr:col>15</xdr:col>
      <xdr:colOff>50800</xdr:colOff>
      <xdr:row>56</xdr:row>
      <xdr:rowOff>55346</xdr:rowOff>
    </xdr:to>
    <xdr:cxnSp macro="">
      <xdr:nvCxnSpPr>
        <xdr:cNvPr id="122" name="直線コネクタ 121"/>
        <xdr:cNvCxnSpPr/>
      </xdr:nvCxnSpPr>
      <xdr:spPr>
        <a:xfrm>
          <a:off x="2019300" y="9654649"/>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26208</xdr:rowOff>
    </xdr:from>
    <xdr:to>
      <xdr:col>10</xdr:col>
      <xdr:colOff>114300</xdr:colOff>
      <xdr:row>56</xdr:row>
      <xdr:rowOff>53449</xdr:rowOff>
    </xdr:to>
    <xdr:cxnSp macro="">
      <xdr:nvCxnSpPr>
        <xdr:cNvPr id="125" name="直線コネクタ 124"/>
        <xdr:cNvCxnSpPr/>
      </xdr:nvCxnSpPr>
      <xdr:spPr>
        <a:xfrm>
          <a:off x="1130300" y="9627408"/>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1727</xdr:rowOff>
    </xdr:from>
    <xdr:to>
      <xdr:col>24</xdr:col>
      <xdr:colOff>114300</xdr:colOff>
      <xdr:row>56</xdr:row>
      <xdr:rowOff>103327</xdr:rowOff>
    </xdr:to>
    <xdr:sp macro="" textlink="">
      <xdr:nvSpPr>
        <xdr:cNvPr id="135" name="楕円 134"/>
        <xdr:cNvSpPr/>
      </xdr:nvSpPr>
      <xdr:spPr>
        <a:xfrm>
          <a:off x="4584700" y="96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151604</xdr:rowOff>
    </xdr:from>
    <xdr:ext cx="534377" cy="259045"/>
    <xdr:sp macro="" textlink="">
      <xdr:nvSpPr>
        <xdr:cNvPr id="136" name="総務費該当値テキスト"/>
        <xdr:cNvSpPr txBox="1"/>
      </xdr:nvSpPr>
      <xdr:spPr>
        <a:xfrm>
          <a:off x="4686300" y="95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128806</xdr:rowOff>
    </xdr:from>
    <xdr:to>
      <xdr:col>20</xdr:col>
      <xdr:colOff>38100</xdr:colOff>
      <xdr:row>56</xdr:row>
      <xdr:rowOff>58956</xdr:rowOff>
    </xdr:to>
    <xdr:sp macro="" textlink="">
      <xdr:nvSpPr>
        <xdr:cNvPr id="137" name="楕円 136"/>
        <xdr:cNvSpPr/>
      </xdr:nvSpPr>
      <xdr:spPr>
        <a:xfrm>
          <a:off x="3746500" y="95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75483</xdr:rowOff>
    </xdr:from>
    <xdr:ext cx="534377" cy="259045"/>
    <xdr:sp macro="" textlink="">
      <xdr:nvSpPr>
        <xdr:cNvPr id="138" name="テキスト ボックス 137"/>
        <xdr:cNvSpPr txBox="1"/>
      </xdr:nvSpPr>
      <xdr:spPr>
        <a:xfrm>
          <a:off x="3530111" y="933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4546</xdr:rowOff>
    </xdr:from>
    <xdr:to>
      <xdr:col>15</xdr:col>
      <xdr:colOff>101600</xdr:colOff>
      <xdr:row>56</xdr:row>
      <xdr:rowOff>106146</xdr:rowOff>
    </xdr:to>
    <xdr:sp macro="" textlink="">
      <xdr:nvSpPr>
        <xdr:cNvPr id="139" name="楕円 138"/>
        <xdr:cNvSpPr/>
      </xdr:nvSpPr>
      <xdr:spPr>
        <a:xfrm>
          <a:off x="2857500" y="96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97273</xdr:rowOff>
    </xdr:from>
    <xdr:ext cx="534377" cy="259045"/>
    <xdr:sp macro="" textlink="">
      <xdr:nvSpPr>
        <xdr:cNvPr id="140" name="テキスト ボックス 139"/>
        <xdr:cNvSpPr txBox="1"/>
      </xdr:nvSpPr>
      <xdr:spPr>
        <a:xfrm>
          <a:off x="2641111" y="96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2649</xdr:rowOff>
    </xdr:from>
    <xdr:to>
      <xdr:col>10</xdr:col>
      <xdr:colOff>165100</xdr:colOff>
      <xdr:row>56</xdr:row>
      <xdr:rowOff>104249</xdr:rowOff>
    </xdr:to>
    <xdr:sp macro="" textlink="">
      <xdr:nvSpPr>
        <xdr:cNvPr id="141" name="楕円 140"/>
        <xdr:cNvSpPr/>
      </xdr:nvSpPr>
      <xdr:spPr>
        <a:xfrm>
          <a:off x="1968500" y="96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95376</xdr:rowOff>
    </xdr:from>
    <xdr:ext cx="534377" cy="259045"/>
    <xdr:sp macro="" textlink="">
      <xdr:nvSpPr>
        <xdr:cNvPr id="142" name="テキスト ボックス 141"/>
        <xdr:cNvSpPr txBox="1"/>
      </xdr:nvSpPr>
      <xdr:spPr>
        <a:xfrm>
          <a:off x="1752111" y="96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146858</xdr:rowOff>
    </xdr:from>
    <xdr:to>
      <xdr:col>6</xdr:col>
      <xdr:colOff>38100</xdr:colOff>
      <xdr:row>56</xdr:row>
      <xdr:rowOff>77008</xdr:rowOff>
    </xdr:to>
    <xdr:sp macro="" textlink="">
      <xdr:nvSpPr>
        <xdr:cNvPr id="143" name="楕円 142"/>
        <xdr:cNvSpPr/>
      </xdr:nvSpPr>
      <xdr:spPr>
        <a:xfrm>
          <a:off x="1079500" y="957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68135</xdr:rowOff>
    </xdr:from>
    <xdr:ext cx="534377" cy="259045"/>
    <xdr:sp macro="" textlink="">
      <xdr:nvSpPr>
        <xdr:cNvPr id="144" name="テキスト ボックス 143"/>
        <xdr:cNvSpPr txBox="1"/>
      </xdr:nvSpPr>
      <xdr:spPr>
        <a:xfrm>
          <a:off x="863111" y="96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136589</xdr:rowOff>
    </xdr:from>
    <xdr:to>
      <xdr:col>24</xdr:col>
      <xdr:colOff>63500</xdr:colOff>
      <xdr:row>77</xdr:row>
      <xdr:rowOff>30404</xdr:rowOff>
    </xdr:to>
    <xdr:cxnSp macro="">
      <xdr:nvCxnSpPr>
        <xdr:cNvPr id="174" name="直線コネクタ 173"/>
        <xdr:cNvCxnSpPr/>
      </xdr:nvCxnSpPr>
      <xdr:spPr>
        <a:xfrm flipV="1">
          <a:off x="3797300" y="13166789"/>
          <a:ext cx="8382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30404</xdr:rowOff>
    </xdr:from>
    <xdr:to>
      <xdr:col>19</xdr:col>
      <xdr:colOff>177800</xdr:colOff>
      <xdr:row>77</xdr:row>
      <xdr:rowOff>34683</xdr:rowOff>
    </xdr:to>
    <xdr:cxnSp macro="">
      <xdr:nvCxnSpPr>
        <xdr:cNvPr id="177" name="直線コネクタ 176"/>
        <xdr:cNvCxnSpPr/>
      </xdr:nvCxnSpPr>
      <xdr:spPr>
        <a:xfrm flipV="1">
          <a:off x="2908300" y="13232054"/>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34683</xdr:rowOff>
    </xdr:from>
    <xdr:to>
      <xdr:col>15</xdr:col>
      <xdr:colOff>50800</xdr:colOff>
      <xdr:row>77</xdr:row>
      <xdr:rowOff>102273</xdr:rowOff>
    </xdr:to>
    <xdr:cxnSp macro="">
      <xdr:nvCxnSpPr>
        <xdr:cNvPr id="180" name="直線コネクタ 179"/>
        <xdr:cNvCxnSpPr/>
      </xdr:nvCxnSpPr>
      <xdr:spPr>
        <a:xfrm flipV="1">
          <a:off x="2019300" y="1323633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102273</xdr:rowOff>
    </xdr:from>
    <xdr:to>
      <xdr:col>10</xdr:col>
      <xdr:colOff>114300</xdr:colOff>
      <xdr:row>78</xdr:row>
      <xdr:rowOff>31026</xdr:rowOff>
    </xdr:to>
    <xdr:cxnSp macro="">
      <xdr:nvCxnSpPr>
        <xdr:cNvPr id="183" name="直線コネクタ 182"/>
        <xdr:cNvCxnSpPr/>
      </xdr:nvCxnSpPr>
      <xdr:spPr>
        <a:xfrm flipV="1">
          <a:off x="1130300" y="13303923"/>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85789</xdr:rowOff>
    </xdr:from>
    <xdr:to>
      <xdr:col>24</xdr:col>
      <xdr:colOff>114300</xdr:colOff>
      <xdr:row>77</xdr:row>
      <xdr:rowOff>15939</xdr:rowOff>
    </xdr:to>
    <xdr:sp macro="" textlink="">
      <xdr:nvSpPr>
        <xdr:cNvPr id="193" name="楕円 192"/>
        <xdr:cNvSpPr/>
      </xdr:nvSpPr>
      <xdr:spPr>
        <a:xfrm>
          <a:off x="4584700" y="131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64216</xdr:rowOff>
    </xdr:from>
    <xdr:ext cx="599010" cy="259045"/>
    <xdr:sp macro="" textlink="">
      <xdr:nvSpPr>
        <xdr:cNvPr id="194" name="民生費該当値テキスト"/>
        <xdr:cNvSpPr txBox="1"/>
      </xdr:nvSpPr>
      <xdr:spPr>
        <a:xfrm>
          <a:off x="4686300" y="130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151054</xdr:rowOff>
    </xdr:from>
    <xdr:to>
      <xdr:col>20</xdr:col>
      <xdr:colOff>38100</xdr:colOff>
      <xdr:row>77</xdr:row>
      <xdr:rowOff>81204</xdr:rowOff>
    </xdr:to>
    <xdr:sp macro="" textlink="">
      <xdr:nvSpPr>
        <xdr:cNvPr id="195" name="楕円 194"/>
        <xdr:cNvSpPr/>
      </xdr:nvSpPr>
      <xdr:spPr>
        <a:xfrm>
          <a:off x="3746500" y="131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72331</xdr:rowOff>
    </xdr:from>
    <xdr:ext cx="599010" cy="259045"/>
    <xdr:sp macro="" textlink="">
      <xdr:nvSpPr>
        <xdr:cNvPr id="196" name="テキスト ボックス 195"/>
        <xdr:cNvSpPr txBox="1"/>
      </xdr:nvSpPr>
      <xdr:spPr>
        <a:xfrm>
          <a:off x="3497795" y="1327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155333</xdr:rowOff>
    </xdr:from>
    <xdr:to>
      <xdr:col>15</xdr:col>
      <xdr:colOff>101600</xdr:colOff>
      <xdr:row>77</xdr:row>
      <xdr:rowOff>85483</xdr:rowOff>
    </xdr:to>
    <xdr:sp macro="" textlink="">
      <xdr:nvSpPr>
        <xdr:cNvPr id="197" name="楕円 196"/>
        <xdr:cNvSpPr/>
      </xdr:nvSpPr>
      <xdr:spPr>
        <a:xfrm>
          <a:off x="2857500" y="131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76610</xdr:rowOff>
    </xdr:from>
    <xdr:ext cx="599010" cy="259045"/>
    <xdr:sp macro="" textlink="">
      <xdr:nvSpPr>
        <xdr:cNvPr id="198" name="テキスト ボックス 197"/>
        <xdr:cNvSpPr txBox="1"/>
      </xdr:nvSpPr>
      <xdr:spPr>
        <a:xfrm>
          <a:off x="2608795" y="132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51473</xdr:rowOff>
    </xdr:from>
    <xdr:to>
      <xdr:col>10</xdr:col>
      <xdr:colOff>165100</xdr:colOff>
      <xdr:row>77</xdr:row>
      <xdr:rowOff>153073</xdr:rowOff>
    </xdr:to>
    <xdr:sp macro="" textlink="">
      <xdr:nvSpPr>
        <xdr:cNvPr id="199" name="楕円 198"/>
        <xdr:cNvSpPr/>
      </xdr:nvSpPr>
      <xdr:spPr>
        <a:xfrm>
          <a:off x="1968500" y="132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144200</xdr:rowOff>
    </xdr:from>
    <xdr:ext cx="599010" cy="259045"/>
    <xdr:sp macro="" textlink="">
      <xdr:nvSpPr>
        <xdr:cNvPr id="200" name="テキスト ボックス 199"/>
        <xdr:cNvSpPr txBox="1"/>
      </xdr:nvSpPr>
      <xdr:spPr>
        <a:xfrm>
          <a:off x="1719795" y="133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151676</xdr:rowOff>
    </xdr:from>
    <xdr:to>
      <xdr:col>6</xdr:col>
      <xdr:colOff>38100</xdr:colOff>
      <xdr:row>78</xdr:row>
      <xdr:rowOff>81826</xdr:rowOff>
    </xdr:to>
    <xdr:sp macro="" textlink="">
      <xdr:nvSpPr>
        <xdr:cNvPr id="201" name="楕円 200"/>
        <xdr:cNvSpPr/>
      </xdr:nvSpPr>
      <xdr:spPr>
        <a:xfrm>
          <a:off x="1079500" y="133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72953</xdr:rowOff>
    </xdr:from>
    <xdr:ext cx="599010" cy="259045"/>
    <xdr:sp macro="" textlink="">
      <xdr:nvSpPr>
        <xdr:cNvPr id="202" name="テキスト ボックス 201"/>
        <xdr:cNvSpPr txBox="1"/>
      </xdr:nvSpPr>
      <xdr:spPr>
        <a:xfrm>
          <a:off x="830795" y="134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152794</xdr:rowOff>
    </xdr:from>
    <xdr:to>
      <xdr:col>24</xdr:col>
      <xdr:colOff>63500</xdr:colOff>
      <xdr:row>96</xdr:row>
      <xdr:rowOff>154482</xdr:rowOff>
    </xdr:to>
    <xdr:cxnSp macro="">
      <xdr:nvCxnSpPr>
        <xdr:cNvPr id="231" name="直線コネクタ 230"/>
        <xdr:cNvCxnSpPr/>
      </xdr:nvCxnSpPr>
      <xdr:spPr>
        <a:xfrm flipV="1">
          <a:off x="3797300" y="16611994"/>
          <a:ext cx="8382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154482</xdr:rowOff>
    </xdr:from>
    <xdr:to>
      <xdr:col>19</xdr:col>
      <xdr:colOff>177800</xdr:colOff>
      <xdr:row>97</xdr:row>
      <xdr:rowOff>73876</xdr:rowOff>
    </xdr:to>
    <xdr:cxnSp macro="">
      <xdr:nvCxnSpPr>
        <xdr:cNvPr id="234" name="直線コネクタ 233"/>
        <xdr:cNvCxnSpPr/>
      </xdr:nvCxnSpPr>
      <xdr:spPr>
        <a:xfrm flipV="1">
          <a:off x="2908300" y="16613682"/>
          <a:ext cx="889000" cy="9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73876</xdr:rowOff>
    </xdr:from>
    <xdr:to>
      <xdr:col>15</xdr:col>
      <xdr:colOff>50800</xdr:colOff>
      <xdr:row>97</xdr:row>
      <xdr:rowOff>74537</xdr:rowOff>
    </xdr:to>
    <xdr:cxnSp macro="">
      <xdr:nvCxnSpPr>
        <xdr:cNvPr id="237" name="直線コネクタ 236"/>
        <xdr:cNvCxnSpPr/>
      </xdr:nvCxnSpPr>
      <xdr:spPr>
        <a:xfrm flipV="1">
          <a:off x="2019300" y="16704526"/>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155536</xdr:rowOff>
    </xdr:from>
    <xdr:to>
      <xdr:col>10</xdr:col>
      <xdr:colOff>114300</xdr:colOff>
      <xdr:row>97</xdr:row>
      <xdr:rowOff>74537</xdr:rowOff>
    </xdr:to>
    <xdr:cxnSp macro="">
      <xdr:nvCxnSpPr>
        <xdr:cNvPr id="240" name="直線コネクタ 239"/>
        <xdr:cNvCxnSpPr/>
      </xdr:nvCxnSpPr>
      <xdr:spPr>
        <a:xfrm>
          <a:off x="1130300" y="16614736"/>
          <a:ext cx="889000" cy="9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50" name="楕円 249"/>
        <xdr:cNvSpPr/>
      </xdr:nvSpPr>
      <xdr:spPr>
        <a:xfrm>
          <a:off x="4584700" y="165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80421</xdr:rowOff>
    </xdr:from>
    <xdr:ext cx="534377" cy="259045"/>
    <xdr:sp macro="" textlink="">
      <xdr:nvSpPr>
        <xdr:cNvPr id="251" name="衛生費該当値テキスト"/>
        <xdr:cNvSpPr txBox="1"/>
      </xdr:nvSpPr>
      <xdr:spPr>
        <a:xfrm>
          <a:off x="4686300" y="165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103682</xdr:rowOff>
    </xdr:from>
    <xdr:to>
      <xdr:col>20</xdr:col>
      <xdr:colOff>38100</xdr:colOff>
      <xdr:row>97</xdr:row>
      <xdr:rowOff>33832</xdr:rowOff>
    </xdr:to>
    <xdr:sp macro="" textlink="">
      <xdr:nvSpPr>
        <xdr:cNvPr id="252" name="楕円 251"/>
        <xdr:cNvSpPr/>
      </xdr:nvSpPr>
      <xdr:spPr>
        <a:xfrm>
          <a:off x="3746500" y="165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24959</xdr:rowOff>
    </xdr:from>
    <xdr:ext cx="534377" cy="259045"/>
    <xdr:sp macro="" textlink="">
      <xdr:nvSpPr>
        <xdr:cNvPr id="253" name="テキスト ボックス 252"/>
        <xdr:cNvSpPr txBox="1"/>
      </xdr:nvSpPr>
      <xdr:spPr>
        <a:xfrm>
          <a:off x="3530111" y="166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23076</xdr:rowOff>
    </xdr:from>
    <xdr:to>
      <xdr:col>15</xdr:col>
      <xdr:colOff>101600</xdr:colOff>
      <xdr:row>97</xdr:row>
      <xdr:rowOff>124676</xdr:rowOff>
    </xdr:to>
    <xdr:sp macro="" textlink="">
      <xdr:nvSpPr>
        <xdr:cNvPr id="254" name="楕円 253"/>
        <xdr:cNvSpPr/>
      </xdr:nvSpPr>
      <xdr:spPr>
        <a:xfrm>
          <a:off x="2857500" y="16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115803</xdr:rowOff>
    </xdr:from>
    <xdr:ext cx="534377" cy="259045"/>
    <xdr:sp macro="" textlink="">
      <xdr:nvSpPr>
        <xdr:cNvPr id="255" name="テキスト ボックス 254"/>
        <xdr:cNvSpPr txBox="1"/>
      </xdr:nvSpPr>
      <xdr:spPr>
        <a:xfrm>
          <a:off x="2641111" y="167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23737</xdr:rowOff>
    </xdr:from>
    <xdr:to>
      <xdr:col>10</xdr:col>
      <xdr:colOff>165100</xdr:colOff>
      <xdr:row>97</xdr:row>
      <xdr:rowOff>125337</xdr:rowOff>
    </xdr:to>
    <xdr:sp macro="" textlink="">
      <xdr:nvSpPr>
        <xdr:cNvPr id="256" name="楕円 255"/>
        <xdr:cNvSpPr/>
      </xdr:nvSpPr>
      <xdr:spPr>
        <a:xfrm>
          <a:off x="1968500" y="166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116464</xdr:rowOff>
    </xdr:from>
    <xdr:ext cx="534377" cy="259045"/>
    <xdr:sp macro="" textlink="">
      <xdr:nvSpPr>
        <xdr:cNvPr id="257" name="テキスト ボックス 256"/>
        <xdr:cNvSpPr txBox="1"/>
      </xdr:nvSpPr>
      <xdr:spPr>
        <a:xfrm>
          <a:off x="1752111" y="167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104736</xdr:rowOff>
    </xdr:from>
    <xdr:to>
      <xdr:col>6</xdr:col>
      <xdr:colOff>38100</xdr:colOff>
      <xdr:row>97</xdr:row>
      <xdr:rowOff>34886</xdr:rowOff>
    </xdr:to>
    <xdr:sp macro="" textlink="">
      <xdr:nvSpPr>
        <xdr:cNvPr id="258" name="楕円 257"/>
        <xdr:cNvSpPr/>
      </xdr:nvSpPr>
      <xdr:spPr>
        <a:xfrm>
          <a:off x="1079500" y="165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26013</xdr:rowOff>
    </xdr:from>
    <xdr:ext cx="534377" cy="259045"/>
    <xdr:sp macro="" textlink="">
      <xdr:nvSpPr>
        <xdr:cNvPr id="259" name="テキスト ボックス 258"/>
        <xdr:cNvSpPr txBox="1"/>
      </xdr:nvSpPr>
      <xdr:spPr>
        <a:xfrm>
          <a:off x="863111" y="16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73787</xdr:rowOff>
    </xdr:from>
    <xdr:to>
      <xdr:col>55</xdr:col>
      <xdr:colOff>0</xdr:colOff>
      <xdr:row>35</xdr:row>
      <xdr:rowOff>149987</xdr:rowOff>
    </xdr:to>
    <xdr:cxnSp macro="">
      <xdr:nvCxnSpPr>
        <xdr:cNvPr id="288" name="直線コネクタ 287"/>
        <xdr:cNvCxnSpPr/>
      </xdr:nvCxnSpPr>
      <xdr:spPr>
        <a:xfrm>
          <a:off x="9639300" y="607453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73787</xdr:rowOff>
    </xdr:from>
    <xdr:to>
      <xdr:col>50</xdr:col>
      <xdr:colOff>114300</xdr:colOff>
      <xdr:row>35</xdr:row>
      <xdr:rowOff>163322</xdr:rowOff>
    </xdr:to>
    <xdr:cxnSp macro="">
      <xdr:nvCxnSpPr>
        <xdr:cNvPr id="291" name="直線コネクタ 290"/>
        <xdr:cNvCxnSpPr/>
      </xdr:nvCxnSpPr>
      <xdr:spPr>
        <a:xfrm flipV="1">
          <a:off x="8750300" y="6074537"/>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40640</xdr:rowOff>
    </xdr:from>
    <xdr:to>
      <xdr:col>45</xdr:col>
      <xdr:colOff>177800</xdr:colOff>
      <xdr:row>35</xdr:row>
      <xdr:rowOff>163322</xdr:rowOff>
    </xdr:to>
    <xdr:cxnSp macro="">
      <xdr:nvCxnSpPr>
        <xdr:cNvPr id="294" name="直線コネクタ 293"/>
        <xdr:cNvCxnSpPr/>
      </xdr:nvCxnSpPr>
      <xdr:spPr>
        <a:xfrm>
          <a:off x="7861300" y="6041390"/>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145415</xdr:rowOff>
    </xdr:from>
    <xdr:to>
      <xdr:col>41</xdr:col>
      <xdr:colOff>50800</xdr:colOff>
      <xdr:row>35</xdr:row>
      <xdr:rowOff>40640</xdr:rowOff>
    </xdr:to>
    <xdr:cxnSp macro="">
      <xdr:nvCxnSpPr>
        <xdr:cNvPr id="297" name="直線コネクタ 296"/>
        <xdr:cNvCxnSpPr/>
      </xdr:nvCxnSpPr>
      <xdr:spPr>
        <a:xfrm>
          <a:off x="6972300" y="59747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99187</xdr:rowOff>
    </xdr:from>
    <xdr:to>
      <xdr:col>55</xdr:col>
      <xdr:colOff>50800</xdr:colOff>
      <xdr:row>36</xdr:row>
      <xdr:rowOff>29337</xdr:rowOff>
    </xdr:to>
    <xdr:sp macro="" textlink="">
      <xdr:nvSpPr>
        <xdr:cNvPr id="307" name="楕円 306"/>
        <xdr:cNvSpPr/>
      </xdr:nvSpPr>
      <xdr:spPr>
        <a:xfrm>
          <a:off x="104267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122064</xdr:rowOff>
    </xdr:from>
    <xdr:ext cx="469744" cy="259045"/>
    <xdr:sp macro="" textlink="">
      <xdr:nvSpPr>
        <xdr:cNvPr id="308" name="労働費該当値テキスト"/>
        <xdr:cNvSpPr txBox="1"/>
      </xdr:nvSpPr>
      <xdr:spPr>
        <a:xfrm>
          <a:off x="10528300" y="59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22987</xdr:rowOff>
    </xdr:from>
    <xdr:to>
      <xdr:col>50</xdr:col>
      <xdr:colOff>165100</xdr:colOff>
      <xdr:row>35</xdr:row>
      <xdr:rowOff>124587</xdr:rowOff>
    </xdr:to>
    <xdr:sp macro="" textlink="">
      <xdr:nvSpPr>
        <xdr:cNvPr id="309" name="楕円 308"/>
        <xdr:cNvSpPr/>
      </xdr:nvSpPr>
      <xdr:spPr>
        <a:xfrm>
          <a:off x="9588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141114</xdr:rowOff>
    </xdr:from>
    <xdr:ext cx="469744" cy="259045"/>
    <xdr:sp macro="" textlink="">
      <xdr:nvSpPr>
        <xdr:cNvPr id="310" name="テキスト ボックス 309"/>
        <xdr:cNvSpPr txBox="1"/>
      </xdr:nvSpPr>
      <xdr:spPr>
        <a:xfrm>
          <a:off x="9404428" y="57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112522</xdr:rowOff>
    </xdr:from>
    <xdr:to>
      <xdr:col>46</xdr:col>
      <xdr:colOff>38100</xdr:colOff>
      <xdr:row>36</xdr:row>
      <xdr:rowOff>42672</xdr:rowOff>
    </xdr:to>
    <xdr:sp macro="" textlink="">
      <xdr:nvSpPr>
        <xdr:cNvPr id="311" name="楕円 310"/>
        <xdr:cNvSpPr/>
      </xdr:nvSpPr>
      <xdr:spPr>
        <a:xfrm>
          <a:off x="8699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59199</xdr:rowOff>
    </xdr:from>
    <xdr:ext cx="469744" cy="259045"/>
    <xdr:sp macro="" textlink="">
      <xdr:nvSpPr>
        <xdr:cNvPr id="312" name="テキスト ボックス 311"/>
        <xdr:cNvSpPr txBox="1"/>
      </xdr:nvSpPr>
      <xdr:spPr>
        <a:xfrm>
          <a:off x="851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161290</xdr:rowOff>
    </xdr:from>
    <xdr:to>
      <xdr:col>41</xdr:col>
      <xdr:colOff>101600</xdr:colOff>
      <xdr:row>35</xdr:row>
      <xdr:rowOff>91440</xdr:rowOff>
    </xdr:to>
    <xdr:sp macro="" textlink="">
      <xdr:nvSpPr>
        <xdr:cNvPr id="313" name="楕円 312"/>
        <xdr:cNvSpPr/>
      </xdr:nvSpPr>
      <xdr:spPr>
        <a:xfrm>
          <a:off x="7810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107967</xdr:rowOff>
    </xdr:from>
    <xdr:ext cx="469744" cy="259045"/>
    <xdr:sp macro="" textlink="">
      <xdr:nvSpPr>
        <xdr:cNvPr id="314" name="テキスト ボックス 313"/>
        <xdr:cNvSpPr txBox="1"/>
      </xdr:nvSpPr>
      <xdr:spPr>
        <a:xfrm>
          <a:off x="7626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94615</xdr:rowOff>
    </xdr:from>
    <xdr:to>
      <xdr:col>36</xdr:col>
      <xdr:colOff>165100</xdr:colOff>
      <xdr:row>35</xdr:row>
      <xdr:rowOff>24765</xdr:rowOff>
    </xdr:to>
    <xdr:sp macro="" textlink="">
      <xdr:nvSpPr>
        <xdr:cNvPr id="315" name="楕円 314"/>
        <xdr:cNvSpPr/>
      </xdr:nvSpPr>
      <xdr:spPr>
        <a:xfrm>
          <a:off x="6921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41292</xdr:rowOff>
    </xdr:from>
    <xdr:ext cx="469744" cy="259045"/>
    <xdr:sp macro="" textlink="">
      <xdr:nvSpPr>
        <xdr:cNvPr id="316" name="テキスト ボックス 315"/>
        <xdr:cNvSpPr txBox="1"/>
      </xdr:nvSpPr>
      <xdr:spPr>
        <a:xfrm>
          <a:off x="6737428" y="569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42393</xdr:rowOff>
    </xdr:from>
    <xdr:to>
      <xdr:col>55</xdr:col>
      <xdr:colOff>0</xdr:colOff>
      <xdr:row>55</xdr:row>
      <xdr:rowOff>93980</xdr:rowOff>
    </xdr:to>
    <xdr:cxnSp macro="">
      <xdr:nvCxnSpPr>
        <xdr:cNvPr id="345" name="直線コネクタ 344"/>
        <xdr:cNvCxnSpPr/>
      </xdr:nvCxnSpPr>
      <xdr:spPr>
        <a:xfrm>
          <a:off x="9639300" y="9472143"/>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35020</xdr:rowOff>
    </xdr:from>
    <xdr:to>
      <xdr:col>50</xdr:col>
      <xdr:colOff>114300</xdr:colOff>
      <xdr:row>55</xdr:row>
      <xdr:rowOff>42393</xdr:rowOff>
    </xdr:to>
    <xdr:cxnSp macro="">
      <xdr:nvCxnSpPr>
        <xdr:cNvPr id="348" name="直線コネクタ 347"/>
        <xdr:cNvCxnSpPr/>
      </xdr:nvCxnSpPr>
      <xdr:spPr>
        <a:xfrm>
          <a:off x="8750300" y="9464770"/>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57480</xdr:rowOff>
    </xdr:from>
    <xdr:to>
      <xdr:col>45</xdr:col>
      <xdr:colOff>177800</xdr:colOff>
      <xdr:row>55</xdr:row>
      <xdr:rowOff>35020</xdr:rowOff>
    </xdr:to>
    <xdr:cxnSp macro="">
      <xdr:nvCxnSpPr>
        <xdr:cNvPr id="351" name="直線コネクタ 350"/>
        <xdr:cNvCxnSpPr/>
      </xdr:nvCxnSpPr>
      <xdr:spPr>
        <a:xfrm>
          <a:off x="7861300" y="9315780"/>
          <a:ext cx="889000" cy="1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31629</xdr:rowOff>
    </xdr:from>
    <xdr:to>
      <xdr:col>41</xdr:col>
      <xdr:colOff>50800</xdr:colOff>
      <xdr:row>54</xdr:row>
      <xdr:rowOff>57480</xdr:rowOff>
    </xdr:to>
    <xdr:cxnSp macro="">
      <xdr:nvCxnSpPr>
        <xdr:cNvPr id="354" name="直線コネクタ 353"/>
        <xdr:cNvCxnSpPr/>
      </xdr:nvCxnSpPr>
      <xdr:spPr>
        <a:xfrm>
          <a:off x="6972300" y="9289929"/>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43180</xdr:rowOff>
    </xdr:from>
    <xdr:to>
      <xdr:col>55</xdr:col>
      <xdr:colOff>50800</xdr:colOff>
      <xdr:row>55</xdr:row>
      <xdr:rowOff>144780</xdr:rowOff>
    </xdr:to>
    <xdr:sp macro="" textlink="">
      <xdr:nvSpPr>
        <xdr:cNvPr id="364" name="楕円 363"/>
        <xdr:cNvSpPr/>
      </xdr:nvSpPr>
      <xdr:spPr>
        <a:xfrm>
          <a:off x="10426700" y="94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66057</xdr:rowOff>
    </xdr:from>
    <xdr:ext cx="534377" cy="259045"/>
    <xdr:sp macro="" textlink="">
      <xdr:nvSpPr>
        <xdr:cNvPr id="365" name="農林水産業費該当値テキスト"/>
        <xdr:cNvSpPr txBox="1"/>
      </xdr:nvSpPr>
      <xdr:spPr>
        <a:xfrm>
          <a:off x="10528300" y="93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163043</xdr:rowOff>
    </xdr:from>
    <xdr:to>
      <xdr:col>50</xdr:col>
      <xdr:colOff>165100</xdr:colOff>
      <xdr:row>55</xdr:row>
      <xdr:rowOff>93193</xdr:rowOff>
    </xdr:to>
    <xdr:sp macro="" textlink="">
      <xdr:nvSpPr>
        <xdr:cNvPr id="366" name="楕円 365"/>
        <xdr:cNvSpPr/>
      </xdr:nvSpPr>
      <xdr:spPr>
        <a:xfrm>
          <a:off x="9588500" y="94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109720</xdr:rowOff>
    </xdr:from>
    <xdr:ext cx="534377" cy="259045"/>
    <xdr:sp macro="" textlink="">
      <xdr:nvSpPr>
        <xdr:cNvPr id="367" name="テキスト ボックス 366"/>
        <xdr:cNvSpPr txBox="1"/>
      </xdr:nvSpPr>
      <xdr:spPr>
        <a:xfrm>
          <a:off x="9372111" y="91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155670</xdr:rowOff>
    </xdr:from>
    <xdr:to>
      <xdr:col>46</xdr:col>
      <xdr:colOff>38100</xdr:colOff>
      <xdr:row>55</xdr:row>
      <xdr:rowOff>85820</xdr:rowOff>
    </xdr:to>
    <xdr:sp macro="" textlink="">
      <xdr:nvSpPr>
        <xdr:cNvPr id="368" name="楕円 367"/>
        <xdr:cNvSpPr/>
      </xdr:nvSpPr>
      <xdr:spPr>
        <a:xfrm>
          <a:off x="8699500" y="94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102347</xdr:rowOff>
    </xdr:from>
    <xdr:ext cx="534377" cy="259045"/>
    <xdr:sp macro="" textlink="">
      <xdr:nvSpPr>
        <xdr:cNvPr id="369" name="テキスト ボックス 368"/>
        <xdr:cNvSpPr txBox="1"/>
      </xdr:nvSpPr>
      <xdr:spPr>
        <a:xfrm>
          <a:off x="8483111" y="91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6680</xdr:rowOff>
    </xdr:from>
    <xdr:to>
      <xdr:col>41</xdr:col>
      <xdr:colOff>101600</xdr:colOff>
      <xdr:row>54</xdr:row>
      <xdr:rowOff>108280</xdr:rowOff>
    </xdr:to>
    <xdr:sp macro="" textlink="">
      <xdr:nvSpPr>
        <xdr:cNvPr id="370" name="楕円 369"/>
        <xdr:cNvSpPr/>
      </xdr:nvSpPr>
      <xdr:spPr>
        <a:xfrm>
          <a:off x="7810500" y="92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124807</xdr:rowOff>
    </xdr:from>
    <xdr:ext cx="534377" cy="259045"/>
    <xdr:sp macro="" textlink="">
      <xdr:nvSpPr>
        <xdr:cNvPr id="371" name="テキスト ボックス 370"/>
        <xdr:cNvSpPr txBox="1"/>
      </xdr:nvSpPr>
      <xdr:spPr>
        <a:xfrm>
          <a:off x="7594111" y="90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152279</xdr:rowOff>
    </xdr:from>
    <xdr:to>
      <xdr:col>36</xdr:col>
      <xdr:colOff>165100</xdr:colOff>
      <xdr:row>54</xdr:row>
      <xdr:rowOff>82429</xdr:rowOff>
    </xdr:to>
    <xdr:sp macro="" textlink="">
      <xdr:nvSpPr>
        <xdr:cNvPr id="372" name="楕円 371"/>
        <xdr:cNvSpPr/>
      </xdr:nvSpPr>
      <xdr:spPr>
        <a:xfrm>
          <a:off x="6921500" y="92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98956</xdr:rowOff>
    </xdr:from>
    <xdr:ext cx="534377" cy="259045"/>
    <xdr:sp macro="" textlink="">
      <xdr:nvSpPr>
        <xdr:cNvPr id="373" name="テキスト ボックス 372"/>
        <xdr:cNvSpPr txBox="1"/>
      </xdr:nvSpPr>
      <xdr:spPr>
        <a:xfrm>
          <a:off x="6705111" y="9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80035</xdr:rowOff>
    </xdr:from>
    <xdr:to>
      <xdr:col>55</xdr:col>
      <xdr:colOff>0</xdr:colOff>
      <xdr:row>75</xdr:row>
      <xdr:rowOff>139205</xdr:rowOff>
    </xdr:to>
    <xdr:cxnSp macro="">
      <xdr:nvCxnSpPr>
        <xdr:cNvPr id="402" name="直線コネクタ 401"/>
        <xdr:cNvCxnSpPr/>
      </xdr:nvCxnSpPr>
      <xdr:spPr>
        <a:xfrm flipV="1">
          <a:off x="9639300" y="12938785"/>
          <a:ext cx="838200" cy="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53060</xdr:rowOff>
    </xdr:from>
    <xdr:to>
      <xdr:col>50</xdr:col>
      <xdr:colOff>114300</xdr:colOff>
      <xdr:row>75</xdr:row>
      <xdr:rowOff>139205</xdr:rowOff>
    </xdr:to>
    <xdr:cxnSp macro="">
      <xdr:nvCxnSpPr>
        <xdr:cNvPr id="405" name="直線コネクタ 404"/>
        <xdr:cNvCxnSpPr/>
      </xdr:nvCxnSpPr>
      <xdr:spPr>
        <a:xfrm>
          <a:off x="8750300" y="12911810"/>
          <a:ext cx="889000" cy="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40145</xdr:rowOff>
    </xdr:from>
    <xdr:to>
      <xdr:col>45</xdr:col>
      <xdr:colOff>177800</xdr:colOff>
      <xdr:row>75</xdr:row>
      <xdr:rowOff>53060</xdr:rowOff>
    </xdr:to>
    <xdr:cxnSp macro="">
      <xdr:nvCxnSpPr>
        <xdr:cNvPr id="408" name="直線コネクタ 407"/>
        <xdr:cNvCxnSpPr/>
      </xdr:nvCxnSpPr>
      <xdr:spPr>
        <a:xfrm>
          <a:off x="7861300" y="12555995"/>
          <a:ext cx="889000" cy="3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127051</xdr:rowOff>
    </xdr:from>
    <xdr:to>
      <xdr:col>41</xdr:col>
      <xdr:colOff>50800</xdr:colOff>
      <xdr:row>73</xdr:row>
      <xdr:rowOff>40145</xdr:rowOff>
    </xdr:to>
    <xdr:cxnSp macro="">
      <xdr:nvCxnSpPr>
        <xdr:cNvPr id="411" name="直線コネクタ 410"/>
        <xdr:cNvCxnSpPr/>
      </xdr:nvCxnSpPr>
      <xdr:spPr>
        <a:xfrm>
          <a:off x="6972300" y="12471451"/>
          <a:ext cx="88900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29235</xdr:rowOff>
    </xdr:from>
    <xdr:to>
      <xdr:col>55</xdr:col>
      <xdr:colOff>50800</xdr:colOff>
      <xdr:row>75</xdr:row>
      <xdr:rowOff>130835</xdr:rowOff>
    </xdr:to>
    <xdr:sp macro="" textlink="">
      <xdr:nvSpPr>
        <xdr:cNvPr id="421" name="楕円 420"/>
        <xdr:cNvSpPr/>
      </xdr:nvSpPr>
      <xdr:spPr>
        <a:xfrm>
          <a:off x="104267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52112</xdr:rowOff>
    </xdr:from>
    <xdr:ext cx="534377" cy="259045"/>
    <xdr:sp macro="" textlink="">
      <xdr:nvSpPr>
        <xdr:cNvPr id="422" name="商工費該当値テキスト"/>
        <xdr:cNvSpPr txBox="1"/>
      </xdr:nvSpPr>
      <xdr:spPr>
        <a:xfrm>
          <a:off x="10528300" y="127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88405</xdr:rowOff>
    </xdr:from>
    <xdr:to>
      <xdr:col>50</xdr:col>
      <xdr:colOff>165100</xdr:colOff>
      <xdr:row>76</xdr:row>
      <xdr:rowOff>18554</xdr:rowOff>
    </xdr:to>
    <xdr:sp macro="" textlink="">
      <xdr:nvSpPr>
        <xdr:cNvPr id="423" name="楕円 422"/>
        <xdr:cNvSpPr/>
      </xdr:nvSpPr>
      <xdr:spPr>
        <a:xfrm>
          <a:off x="9588500" y="129471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35082</xdr:rowOff>
    </xdr:from>
    <xdr:ext cx="534377" cy="259045"/>
    <xdr:sp macro="" textlink="">
      <xdr:nvSpPr>
        <xdr:cNvPr id="424" name="テキスト ボックス 423"/>
        <xdr:cNvSpPr txBox="1"/>
      </xdr:nvSpPr>
      <xdr:spPr>
        <a:xfrm>
          <a:off x="9372111" y="127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2260</xdr:rowOff>
    </xdr:from>
    <xdr:to>
      <xdr:col>46</xdr:col>
      <xdr:colOff>38100</xdr:colOff>
      <xdr:row>75</xdr:row>
      <xdr:rowOff>103860</xdr:rowOff>
    </xdr:to>
    <xdr:sp macro="" textlink="">
      <xdr:nvSpPr>
        <xdr:cNvPr id="425" name="楕円 424"/>
        <xdr:cNvSpPr/>
      </xdr:nvSpPr>
      <xdr:spPr>
        <a:xfrm>
          <a:off x="8699500" y="128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120387</xdr:rowOff>
    </xdr:from>
    <xdr:ext cx="534377" cy="259045"/>
    <xdr:sp macro="" textlink="">
      <xdr:nvSpPr>
        <xdr:cNvPr id="426" name="テキスト ボックス 425"/>
        <xdr:cNvSpPr txBox="1"/>
      </xdr:nvSpPr>
      <xdr:spPr>
        <a:xfrm>
          <a:off x="8483111" y="126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160795</xdr:rowOff>
    </xdr:from>
    <xdr:to>
      <xdr:col>41</xdr:col>
      <xdr:colOff>101600</xdr:colOff>
      <xdr:row>73</xdr:row>
      <xdr:rowOff>90945</xdr:rowOff>
    </xdr:to>
    <xdr:sp macro="" textlink="">
      <xdr:nvSpPr>
        <xdr:cNvPr id="427" name="楕円 426"/>
        <xdr:cNvSpPr/>
      </xdr:nvSpPr>
      <xdr:spPr>
        <a:xfrm>
          <a:off x="7810500" y="125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107472</xdr:rowOff>
    </xdr:from>
    <xdr:ext cx="534377" cy="259045"/>
    <xdr:sp macro="" textlink="">
      <xdr:nvSpPr>
        <xdr:cNvPr id="428" name="テキスト ボックス 427"/>
        <xdr:cNvSpPr txBox="1"/>
      </xdr:nvSpPr>
      <xdr:spPr>
        <a:xfrm>
          <a:off x="7594111" y="122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76251</xdr:rowOff>
    </xdr:from>
    <xdr:to>
      <xdr:col>36</xdr:col>
      <xdr:colOff>165100</xdr:colOff>
      <xdr:row>73</xdr:row>
      <xdr:rowOff>6401</xdr:rowOff>
    </xdr:to>
    <xdr:sp macro="" textlink="">
      <xdr:nvSpPr>
        <xdr:cNvPr id="429" name="楕円 428"/>
        <xdr:cNvSpPr/>
      </xdr:nvSpPr>
      <xdr:spPr>
        <a:xfrm>
          <a:off x="6921500" y="124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22928</xdr:rowOff>
    </xdr:from>
    <xdr:ext cx="534377" cy="259045"/>
    <xdr:sp macro="" textlink="">
      <xdr:nvSpPr>
        <xdr:cNvPr id="430" name="テキスト ボックス 429"/>
        <xdr:cNvSpPr txBox="1"/>
      </xdr:nvSpPr>
      <xdr:spPr>
        <a:xfrm>
          <a:off x="6705111" y="121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788</xdr:rowOff>
    </xdr:from>
    <xdr:to>
      <xdr:col>55</xdr:col>
      <xdr:colOff>0</xdr:colOff>
      <xdr:row>93</xdr:row>
      <xdr:rowOff>131356</xdr:rowOff>
    </xdr:to>
    <xdr:cxnSp macro="">
      <xdr:nvCxnSpPr>
        <xdr:cNvPr id="460" name="直線コネクタ 459"/>
        <xdr:cNvCxnSpPr/>
      </xdr:nvCxnSpPr>
      <xdr:spPr>
        <a:xfrm>
          <a:off x="9639300" y="15945638"/>
          <a:ext cx="838200" cy="1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788</xdr:rowOff>
    </xdr:from>
    <xdr:to>
      <xdr:col>50</xdr:col>
      <xdr:colOff>114300</xdr:colOff>
      <xdr:row>93</xdr:row>
      <xdr:rowOff>108801</xdr:rowOff>
    </xdr:to>
    <xdr:cxnSp macro="">
      <xdr:nvCxnSpPr>
        <xdr:cNvPr id="463" name="直線コネクタ 462"/>
        <xdr:cNvCxnSpPr/>
      </xdr:nvCxnSpPr>
      <xdr:spPr>
        <a:xfrm flipV="1">
          <a:off x="8750300" y="15945638"/>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108801</xdr:rowOff>
    </xdr:from>
    <xdr:to>
      <xdr:col>45</xdr:col>
      <xdr:colOff>177800</xdr:colOff>
      <xdr:row>95</xdr:row>
      <xdr:rowOff>46279</xdr:rowOff>
    </xdr:to>
    <xdr:cxnSp macro="">
      <xdr:nvCxnSpPr>
        <xdr:cNvPr id="466" name="直線コネクタ 465"/>
        <xdr:cNvCxnSpPr/>
      </xdr:nvCxnSpPr>
      <xdr:spPr>
        <a:xfrm flipV="1">
          <a:off x="7861300" y="16053651"/>
          <a:ext cx="889000" cy="28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46279</xdr:rowOff>
    </xdr:from>
    <xdr:to>
      <xdr:col>41</xdr:col>
      <xdr:colOff>50800</xdr:colOff>
      <xdr:row>96</xdr:row>
      <xdr:rowOff>26163</xdr:rowOff>
    </xdr:to>
    <xdr:cxnSp macro="">
      <xdr:nvCxnSpPr>
        <xdr:cNvPr id="469" name="直線コネクタ 468"/>
        <xdr:cNvCxnSpPr/>
      </xdr:nvCxnSpPr>
      <xdr:spPr>
        <a:xfrm flipV="1">
          <a:off x="6972300" y="16334029"/>
          <a:ext cx="889000" cy="1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80556</xdr:rowOff>
    </xdr:from>
    <xdr:to>
      <xdr:col>55</xdr:col>
      <xdr:colOff>50800</xdr:colOff>
      <xdr:row>94</xdr:row>
      <xdr:rowOff>10706</xdr:rowOff>
    </xdr:to>
    <xdr:sp macro="" textlink="">
      <xdr:nvSpPr>
        <xdr:cNvPr id="479" name="楕円 478"/>
        <xdr:cNvSpPr/>
      </xdr:nvSpPr>
      <xdr:spPr>
        <a:xfrm>
          <a:off x="10426700" y="160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103433</xdr:rowOff>
    </xdr:from>
    <xdr:ext cx="534377" cy="259045"/>
    <xdr:sp macro="" textlink="">
      <xdr:nvSpPr>
        <xdr:cNvPr id="480" name="土木費該当値テキスト"/>
        <xdr:cNvSpPr txBox="1"/>
      </xdr:nvSpPr>
      <xdr:spPr>
        <a:xfrm>
          <a:off x="10528300" y="158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121438</xdr:rowOff>
    </xdr:from>
    <xdr:to>
      <xdr:col>50</xdr:col>
      <xdr:colOff>165100</xdr:colOff>
      <xdr:row>93</xdr:row>
      <xdr:rowOff>51588</xdr:rowOff>
    </xdr:to>
    <xdr:sp macro="" textlink="">
      <xdr:nvSpPr>
        <xdr:cNvPr id="481" name="楕円 480"/>
        <xdr:cNvSpPr/>
      </xdr:nvSpPr>
      <xdr:spPr>
        <a:xfrm>
          <a:off x="9588500" y="158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68115</xdr:rowOff>
    </xdr:from>
    <xdr:ext cx="534377" cy="259045"/>
    <xdr:sp macro="" textlink="">
      <xdr:nvSpPr>
        <xdr:cNvPr id="482" name="テキスト ボックス 481"/>
        <xdr:cNvSpPr txBox="1"/>
      </xdr:nvSpPr>
      <xdr:spPr>
        <a:xfrm>
          <a:off x="9372111" y="156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58001</xdr:rowOff>
    </xdr:from>
    <xdr:to>
      <xdr:col>46</xdr:col>
      <xdr:colOff>38100</xdr:colOff>
      <xdr:row>93</xdr:row>
      <xdr:rowOff>159601</xdr:rowOff>
    </xdr:to>
    <xdr:sp macro="" textlink="">
      <xdr:nvSpPr>
        <xdr:cNvPr id="483" name="楕円 482"/>
        <xdr:cNvSpPr/>
      </xdr:nvSpPr>
      <xdr:spPr>
        <a:xfrm>
          <a:off x="8699500" y="160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4678</xdr:rowOff>
    </xdr:from>
    <xdr:ext cx="534377" cy="259045"/>
    <xdr:sp macro="" textlink="">
      <xdr:nvSpPr>
        <xdr:cNvPr id="484" name="テキスト ボックス 483"/>
        <xdr:cNvSpPr txBox="1"/>
      </xdr:nvSpPr>
      <xdr:spPr>
        <a:xfrm>
          <a:off x="8483111" y="1577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166929</xdr:rowOff>
    </xdr:from>
    <xdr:to>
      <xdr:col>41</xdr:col>
      <xdr:colOff>101600</xdr:colOff>
      <xdr:row>95</xdr:row>
      <xdr:rowOff>97079</xdr:rowOff>
    </xdr:to>
    <xdr:sp macro="" textlink="">
      <xdr:nvSpPr>
        <xdr:cNvPr id="485" name="楕円 484"/>
        <xdr:cNvSpPr/>
      </xdr:nvSpPr>
      <xdr:spPr>
        <a:xfrm>
          <a:off x="7810500" y="162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113606</xdr:rowOff>
    </xdr:from>
    <xdr:ext cx="534377" cy="259045"/>
    <xdr:sp macro="" textlink="">
      <xdr:nvSpPr>
        <xdr:cNvPr id="486" name="テキスト ボックス 485"/>
        <xdr:cNvSpPr txBox="1"/>
      </xdr:nvSpPr>
      <xdr:spPr>
        <a:xfrm>
          <a:off x="7594111" y="160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146813</xdr:rowOff>
    </xdr:from>
    <xdr:to>
      <xdr:col>36</xdr:col>
      <xdr:colOff>165100</xdr:colOff>
      <xdr:row>96</xdr:row>
      <xdr:rowOff>76963</xdr:rowOff>
    </xdr:to>
    <xdr:sp macro="" textlink="">
      <xdr:nvSpPr>
        <xdr:cNvPr id="487" name="楕円 486"/>
        <xdr:cNvSpPr/>
      </xdr:nvSpPr>
      <xdr:spPr>
        <a:xfrm>
          <a:off x="6921500" y="164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68090</xdr:rowOff>
    </xdr:from>
    <xdr:ext cx="534377" cy="259045"/>
    <xdr:sp macro="" textlink="">
      <xdr:nvSpPr>
        <xdr:cNvPr id="488" name="テキスト ボックス 487"/>
        <xdr:cNvSpPr txBox="1"/>
      </xdr:nvSpPr>
      <xdr:spPr>
        <a:xfrm>
          <a:off x="6705111" y="165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111674</xdr:rowOff>
    </xdr:from>
    <xdr:to>
      <xdr:col>85</xdr:col>
      <xdr:colOff>127000</xdr:colOff>
      <xdr:row>36</xdr:row>
      <xdr:rowOff>127721</xdr:rowOff>
    </xdr:to>
    <xdr:cxnSp macro="">
      <xdr:nvCxnSpPr>
        <xdr:cNvPr id="516" name="直線コネクタ 515"/>
        <xdr:cNvCxnSpPr/>
      </xdr:nvCxnSpPr>
      <xdr:spPr>
        <a:xfrm>
          <a:off x="15481300" y="6283874"/>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111674</xdr:rowOff>
    </xdr:from>
    <xdr:to>
      <xdr:col>81</xdr:col>
      <xdr:colOff>50800</xdr:colOff>
      <xdr:row>37</xdr:row>
      <xdr:rowOff>3637</xdr:rowOff>
    </xdr:to>
    <xdr:cxnSp macro="">
      <xdr:nvCxnSpPr>
        <xdr:cNvPr id="519" name="直線コネクタ 518"/>
        <xdr:cNvCxnSpPr/>
      </xdr:nvCxnSpPr>
      <xdr:spPr>
        <a:xfrm flipV="1">
          <a:off x="14592300" y="6283874"/>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158079</xdr:rowOff>
    </xdr:from>
    <xdr:to>
      <xdr:col>76</xdr:col>
      <xdr:colOff>114300</xdr:colOff>
      <xdr:row>37</xdr:row>
      <xdr:rowOff>3637</xdr:rowOff>
    </xdr:to>
    <xdr:cxnSp macro="">
      <xdr:nvCxnSpPr>
        <xdr:cNvPr id="522" name="直線コネクタ 521"/>
        <xdr:cNvCxnSpPr/>
      </xdr:nvCxnSpPr>
      <xdr:spPr>
        <a:xfrm>
          <a:off x="13703300" y="6330279"/>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161371</xdr:rowOff>
    </xdr:from>
    <xdr:to>
      <xdr:col>71</xdr:col>
      <xdr:colOff>177800</xdr:colOff>
      <xdr:row>36</xdr:row>
      <xdr:rowOff>158079</xdr:rowOff>
    </xdr:to>
    <xdr:cxnSp macro="">
      <xdr:nvCxnSpPr>
        <xdr:cNvPr id="525" name="直線コネクタ 524"/>
        <xdr:cNvCxnSpPr/>
      </xdr:nvCxnSpPr>
      <xdr:spPr>
        <a:xfrm>
          <a:off x="12814300" y="6162121"/>
          <a:ext cx="889000" cy="16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76921</xdr:rowOff>
    </xdr:from>
    <xdr:to>
      <xdr:col>85</xdr:col>
      <xdr:colOff>177800</xdr:colOff>
      <xdr:row>37</xdr:row>
      <xdr:rowOff>7071</xdr:rowOff>
    </xdr:to>
    <xdr:sp macro="" textlink="">
      <xdr:nvSpPr>
        <xdr:cNvPr id="535" name="楕円 534"/>
        <xdr:cNvSpPr/>
      </xdr:nvSpPr>
      <xdr:spPr>
        <a:xfrm>
          <a:off x="16268700" y="624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55348</xdr:rowOff>
    </xdr:from>
    <xdr:ext cx="534377" cy="259045"/>
    <xdr:sp macro="" textlink="">
      <xdr:nvSpPr>
        <xdr:cNvPr id="536" name="消防費該当値テキスト"/>
        <xdr:cNvSpPr txBox="1"/>
      </xdr:nvSpPr>
      <xdr:spPr>
        <a:xfrm>
          <a:off x="16370300" y="622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60874</xdr:rowOff>
    </xdr:from>
    <xdr:to>
      <xdr:col>81</xdr:col>
      <xdr:colOff>101600</xdr:colOff>
      <xdr:row>36</xdr:row>
      <xdr:rowOff>162474</xdr:rowOff>
    </xdr:to>
    <xdr:sp macro="" textlink="">
      <xdr:nvSpPr>
        <xdr:cNvPr id="537" name="楕円 536"/>
        <xdr:cNvSpPr/>
      </xdr:nvSpPr>
      <xdr:spPr>
        <a:xfrm>
          <a:off x="15430500" y="62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153601</xdr:rowOff>
    </xdr:from>
    <xdr:ext cx="534377" cy="259045"/>
    <xdr:sp macro="" textlink="">
      <xdr:nvSpPr>
        <xdr:cNvPr id="538" name="テキスト ボックス 537"/>
        <xdr:cNvSpPr txBox="1"/>
      </xdr:nvSpPr>
      <xdr:spPr>
        <a:xfrm>
          <a:off x="15214111" y="632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124287</xdr:rowOff>
    </xdr:from>
    <xdr:to>
      <xdr:col>76</xdr:col>
      <xdr:colOff>165100</xdr:colOff>
      <xdr:row>37</xdr:row>
      <xdr:rowOff>54437</xdr:rowOff>
    </xdr:to>
    <xdr:sp macro="" textlink="">
      <xdr:nvSpPr>
        <xdr:cNvPr id="539" name="楕円 538"/>
        <xdr:cNvSpPr/>
      </xdr:nvSpPr>
      <xdr:spPr>
        <a:xfrm>
          <a:off x="14541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45564</xdr:rowOff>
    </xdr:from>
    <xdr:ext cx="534377" cy="259045"/>
    <xdr:sp macro="" textlink="">
      <xdr:nvSpPr>
        <xdr:cNvPr id="540" name="テキスト ボックス 539"/>
        <xdr:cNvSpPr txBox="1"/>
      </xdr:nvSpPr>
      <xdr:spPr>
        <a:xfrm>
          <a:off x="14325111"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107279</xdr:rowOff>
    </xdr:from>
    <xdr:to>
      <xdr:col>72</xdr:col>
      <xdr:colOff>38100</xdr:colOff>
      <xdr:row>37</xdr:row>
      <xdr:rowOff>37429</xdr:rowOff>
    </xdr:to>
    <xdr:sp macro="" textlink="">
      <xdr:nvSpPr>
        <xdr:cNvPr id="541" name="楕円 540"/>
        <xdr:cNvSpPr/>
      </xdr:nvSpPr>
      <xdr:spPr>
        <a:xfrm>
          <a:off x="13652500" y="62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28556</xdr:rowOff>
    </xdr:from>
    <xdr:ext cx="534377" cy="259045"/>
    <xdr:sp macro="" textlink="">
      <xdr:nvSpPr>
        <xdr:cNvPr id="542" name="テキスト ボックス 541"/>
        <xdr:cNvSpPr txBox="1"/>
      </xdr:nvSpPr>
      <xdr:spPr>
        <a:xfrm>
          <a:off x="13436111" y="63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110571</xdr:rowOff>
    </xdr:from>
    <xdr:to>
      <xdr:col>67</xdr:col>
      <xdr:colOff>101600</xdr:colOff>
      <xdr:row>36</xdr:row>
      <xdr:rowOff>40721</xdr:rowOff>
    </xdr:to>
    <xdr:sp macro="" textlink="">
      <xdr:nvSpPr>
        <xdr:cNvPr id="543" name="楕円 542"/>
        <xdr:cNvSpPr/>
      </xdr:nvSpPr>
      <xdr:spPr>
        <a:xfrm>
          <a:off x="12763500" y="61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57248</xdr:rowOff>
    </xdr:from>
    <xdr:ext cx="534377" cy="259045"/>
    <xdr:sp macro="" textlink="">
      <xdr:nvSpPr>
        <xdr:cNvPr id="544" name="テキスト ボックス 543"/>
        <xdr:cNvSpPr txBox="1"/>
      </xdr:nvSpPr>
      <xdr:spPr>
        <a:xfrm>
          <a:off x="12547111" y="58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8059</xdr:rowOff>
    </xdr:from>
    <xdr:to>
      <xdr:col>85</xdr:col>
      <xdr:colOff>127000</xdr:colOff>
      <xdr:row>57</xdr:row>
      <xdr:rowOff>1250</xdr:rowOff>
    </xdr:to>
    <xdr:cxnSp macro="">
      <xdr:nvCxnSpPr>
        <xdr:cNvPr id="576" name="直線コネクタ 575"/>
        <xdr:cNvCxnSpPr/>
      </xdr:nvCxnSpPr>
      <xdr:spPr>
        <a:xfrm flipV="1">
          <a:off x="15481300" y="9609259"/>
          <a:ext cx="838200" cy="1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162070</xdr:rowOff>
    </xdr:from>
    <xdr:to>
      <xdr:col>81</xdr:col>
      <xdr:colOff>50800</xdr:colOff>
      <xdr:row>57</xdr:row>
      <xdr:rowOff>1250</xdr:rowOff>
    </xdr:to>
    <xdr:cxnSp macro="">
      <xdr:nvCxnSpPr>
        <xdr:cNvPr id="579" name="直線コネクタ 578"/>
        <xdr:cNvCxnSpPr/>
      </xdr:nvCxnSpPr>
      <xdr:spPr>
        <a:xfrm>
          <a:off x="14592300" y="9591820"/>
          <a:ext cx="889000" cy="1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78517</xdr:rowOff>
    </xdr:from>
    <xdr:to>
      <xdr:col>76</xdr:col>
      <xdr:colOff>114300</xdr:colOff>
      <xdr:row>55</xdr:row>
      <xdr:rowOff>162070</xdr:rowOff>
    </xdr:to>
    <xdr:cxnSp macro="">
      <xdr:nvCxnSpPr>
        <xdr:cNvPr id="582" name="直線コネクタ 581"/>
        <xdr:cNvCxnSpPr/>
      </xdr:nvCxnSpPr>
      <xdr:spPr>
        <a:xfrm>
          <a:off x="13703300" y="9508267"/>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78517</xdr:rowOff>
    </xdr:from>
    <xdr:to>
      <xdr:col>71</xdr:col>
      <xdr:colOff>177800</xdr:colOff>
      <xdr:row>56</xdr:row>
      <xdr:rowOff>61323</xdr:rowOff>
    </xdr:to>
    <xdr:cxnSp macro="">
      <xdr:nvCxnSpPr>
        <xdr:cNvPr id="585" name="直線コネクタ 584"/>
        <xdr:cNvCxnSpPr/>
      </xdr:nvCxnSpPr>
      <xdr:spPr>
        <a:xfrm flipV="1">
          <a:off x="12814300" y="9508267"/>
          <a:ext cx="889000" cy="1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128709</xdr:rowOff>
    </xdr:from>
    <xdr:to>
      <xdr:col>85</xdr:col>
      <xdr:colOff>177800</xdr:colOff>
      <xdr:row>56</xdr:row>
      <xdr:rowOff>58859</xdr:rowOff>
    </xdr:to>
    <xdr:sp macro="" textlink="">
      <xdr:nvSpPr>
        <xdr:cNvPr id="595" name="楕円 594"/>
        <xdr:cNvSpPr/>
      </xdr:nvSpPr>
      <xdr:spPr>
        <a:xfrm>
          <a:off x="16268700" y="95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151586</xdr:rowOff>
    </xdr:from>
    <xdr:ext cx="534377" cy="259045"/>
    <xdr:sp macro="" textlink="">
      <xdr:nvSpPr>
        <xdr:cNvPr id="596" name="教育費該当値テキスト"/>
        <xdr:cNvSpPr txBox="1"/>
      </xdr:nvSpPr>
      <xdr:spPr>
        <a:xfrm>
          <a:off x="16370300" y="94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121900</xdr:rowOff>
    </xdr:from>
    <xdr:to>
      <xdr:col>81</xdr:col>
      <xdr:colOff>101600</xdr:colOff>
      <xdr:row>57</xdr:row>
      <xdr:rowOff>52050</xdr:rowOff>
    </xdr:to>
    <xdr:sp macro="" textlink="">
      <xdr:nvSpPr>
        <xdr:cNvPr id="597" name="楕円 596"/>
        <xdr:cNvSpPr/>
      </xdr:nvSpPr>
      <xdr:spPr>
        <a:xfrm>
          <a:off x="15430500" y="97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43177</xdr:rowOff>
    </xdr:from>
    <xdr:ext cx="534377" cy="259045"/>
    <xdr:sp macro="" textlink="">
      <xdr:nvSpPr>
        <xdr:cNvPr id="598" name="テキスト ボックス 597"/>
        <xdr:cNvSpPr txBox="1"/>
      </xdr:nvSpPr>
      <xdr:spPr>
        <a:xfrm>
          <a:off x="15214111" y="98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111270</xdr:rowOff>
    </xdr:from>
    <xdr:to>
      <xdr:col>76</xdr:col>
      <xdr:colOff>165100</xdr:colOff>
      <xdr:row>56</xdr:row>
      <xdr:rowOff>41420</xdr:rowOff>
    </xdr:to>
    <xdr:sp macro="" textlink="">
      <xdr:nvSpPr>
        <xdr:cNvPr id="599" name="楕円 598"/>
        <xdr:cNvSpPr/>
      </xdr:nvSpPr>
      <xdr:spPr>
        <a:xfrm>
          <a:off x="14541500" y="95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57947</xdr:rowOff>
    </xdr:from>
    <xdr:ext cx="534377" cy="259045"/>
    <xdr:sp macro="" textlink="">
      <xdr:nvSpPr>
        <xdr:cNvPr id="600" name="テキスト ボックス 599"/>
        <xdr:cNvSpPr txBox="1"/>
      </xdr:nvSpPr>
      <xdr:spPr>
        <a:xfrm>
          <a:off x="14325111" y="93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27717</xdr:rowOff>
    </xdr:from>
    <xdr:to>
      <xdr:col>72</xdr:col>
      <xdr:colOff>38100</xdr:colOff>
      <xdr:row>55</xdr:row>
      <xdr:rowOff>129317</xdr:rowOff>
    </xdr:to>
    <xdr:sp macro="" textlink="">
      <xdr:nvSpPr>
        <xdr:cNvPr id="601" name="楕円 600"/>
        <xdr:cNvSpPr/>
      </xdr:nvSpPr>
      <xdr:spPr>
        <a:xfrm>
          <a:off x="13652500" y="94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145844</xdr:rowOff>
    </xdr:from>
    <xdr:ext cx="534377" cy="259045"/>
    <xdr:sp macro="" textlink="">
      <xdr:nvSpPr>
        <xdr:cNvPr id="602" name="テキスト ボックス 601"/>
        <xdr:cNvSpPr txBox="1"/>
      </xdr:nvSpPr>
      <xdr:spPr>
        <a:xfrm>
          <a:off x="13436111" y="92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10523</xdr:rowOff>
    </xdr:from>
    <xdr:to>
      <xdr:col>67</xdr:col>
      <xdr:colOff>101600</xdr:colOff>
      <xdr:row>56</xdr:row>
      <xdr:rowOff>112123</xdr:rowOff>
    </xdr:to>
    <xdr:sp macro="" textlink="">
      <xdr:nvSpPr>
        <xdr:cNvPr id="603" name="楕円 602"/>
        <xdr:cNvSpPr/>
      </xdr:nvSpPr>
      <xdr:spPr>
        <a:xfrm>
          <a:off x="12763500" y="96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128650</xdr:rowOff>
    </xdr:from>
    <xdr:ext cx="534377" cy="259045"/>
    <xdr:sp macro="" textlink="">
      <xdr:nvSpPr>
        <xdr:cNvPr id="604" name="テキスト ボックス 603"/>
        <xdr:cNvSpPr txBox="1"/>
      </xdr:nvSpPr>
      <xdr:spPr>
        <a:xfrm>
          <a:off x="12547111" y="93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84172</xdr:rowOff>
    </xdr:from>
    <xdr:to>
      <xdr:col>85</xdr:col>
      <xdr:colOff>127000</xdr:colOff>
      <xdr:row>79</xdr:row>
      <xdr:rowOff>98823</xdr:rowOff>
    </xdr:to>
    <xdr:cxnSp macro="">
      <xdr:nvCxnSpPr>
        <xdr:cNvPr id="635" name="直線コネクタ 634"/>
        <xdr:cNvCxnSpPr/>
      </xdr:nvCxnSpPr>
      <xdr:spPr>
        <a:xfrm>
          <a:off x="15481300" y="13628722"/>
          <a:ext cx="838200" cy="1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84172</xdr:rowOff>
    </xdr:from>
    <xdr:to>
      <xdr:col>81</xdr:col>
      <xdr:colOff>50800</xdr:colOff>
      <xdr:row>79</xdr:row>
      <xdr:rowOff>85565</xdr:rowOff>
    </xdr:to>
    <xdr:cxnSp macro="">
      <xdr:nvCxnSpPr>
        <xdr:cNvPr id="638" name="直線コネクタ 637"/>
        <xdr:cNvCxnSpPr/>
      </xdr:nvCxnSpPr>
      <xdr:spPr>
        <a:xfrm flipV="1">
          <a:off x="14592300" y="13628722"/>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85565</xdr:rowOff>
    </xdr:from>
    <xdr:to>
      <xdr:col>76</xdr:col>
      <xdr:colOff>114300</xdr:colOff>
      <xdr:row>79</xdr:row>
      <xdr:rowOff>98879</xdr:rowOff>
    </xdr:to>
    <xdr:cxnSp macro="">
      <xdr:nvCxnSpPr>
        <xdr:cNvPr id="641" name="直線コネクタ 640"/>
        <xdr:cNvCxnSpPr/>
      </xdr:nvCxnSpPr>
      <xdr:spPr>
        <a:xfrm flipV="1">
          <a:off x="13703300" y="13630115"/>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98858</xdr:rowOff>
    </xdr:from>
    <xdr:to>
      <xdr:col>71</xdr:col>
      <xdr:colOff>177800</xdr:colOff>
      <xdr:row>79</xdr:row>
      <xdr:rowOff>98879</xdr:rowOff>
    </xdr:to>
    <xdr:cxnSp macro="">
      <xdr:nvCxnSpPr>
        <xdr:cNvPr id="644" name="直線コネクタ 643"/>
        <xdr:cNvCxnSpPr/>
      </xdr:nvCxnSpPr>
      <xdr:spPr>
        <a:xfrm>
          <a:off x="12814300" y="13643408"/>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48023</xdr:rowOff>
    </xdr:from>
    <xdr:to>
      <xdr:col>85</xdr:col>
      <xdr:colOff>177800</xdr:colOff>
      <xdr:row>79</xdr:row>
      <xdr:rowOff>149623</xdr:rowOff>
    </xdr:to>
    <xdr:sp macro="" textlink="">
      <xdr:nvSpPr>
        <xdr:cNvPr id="654" name="楕円 653"/>
        <xdr:cNvSpPr/>
      </xdr:nvSpPr>
      <xdr:spPr>
        <a:xfrm>
          <a:off x="16268700" y="135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134400</xdr:rowOff>
    </xdr:from>
    <xdr:ext cx="249299" cy="259045"/>
    <xdr:sp macro="" textlink="">
      <xdr:nvSpPr>
        <xdr:cNvPr id="655" name="災害復旧費該当値テキスト"/>
        <xdr:cNvSpPr txBox="1"/>
      </xdr:nvSpPr>
      <xdr:spPr>
        <a:xfrm>
          <a:off x="16370300" y="135075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33372</xdr:rowOff>
    </xdr:from>
    <xdr:to>
      <xdr:col>81</xdr:col>
      <xdr:colOff>101600</xdr:colOff>
      <xdr:row>79</xdr:row>
      <xdr:rowOff>134972</xdr:rowOff>
    </xdr:to>
    <xdr:sp macro="" textlink="">
      <xdr:nvSpPr>
        <xdr:cNvPr id="656" name="楕円 655"/>
        <xdr:cNvSpPr/>
      </xdr:nvSpPr>
      <xdr:spPr>
        <a:xfrm>
          <a:off x="15430500" y="135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126099</xdr:rowOff>
    </xdr:from>
    <xdr:ext cx="469744" cy="259045"/>
    <xdr:sp macro="" textlink="">
      <xdr:nvSpPr>
        <xdr:cNvPr id="657" name="テキスト ボックス 656"/>
        <xdr:cNvSpPr txBox="1"/>
      </xdr:nvSpPr>
      <xdr:spPr>
        <a:xfrm>
          <a:off x="15246428" y="1367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34765</xdr:rowOff>
    </xdr:from>
    <xdr:to>
      <xdr:col>76</xdr:col>
      <xdr:colOff>165100</xdr:colOff>
      <xdr:row>79</xdr:row>
      <xdr:rowOff>136365</xdr:rowOff>
    </xdr:to>
    <xdr:sp macro="" textlink="">
      <xdr:nvSpPr>
        <xdr:cNvPr id="658" name="楕円 657"/>
        <xdr:cNvSpPr/>
      </xdr:nvSpPr>
      <xdr:spPr>
        <a:xfrm>
          <a:off x="14541500" y="135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127492</xdr:rowOff>
    </xdr:from>
    <xdr:ext cx="469744" cy="259045"/>
    <xdr:sp macro="" textlink="">
      <xdr:nvSpPr>
        <xdr:cNvPr id="659" name="テキスト ボックス 658"/>
        <xdr:cNvSpPr txBox="1"/>
      </xdr:nvSpPr>
      <xdr:spPr>
        <a:xfrm>
          <a:off x="14357428" y="1367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48058</xdr:rowOff>
    </xdr:from>
    <xdr:to>
      <xdr:col>67</xdr:col>
      <xdr:colOff>101600</xdr:colOff>
      <xdr:row>79</xdr:row>
      <xdr:rowOff>149658</xdr:rowOff>
    </xdr:to>
    <xdr:sp macro="" textlink="">
      <xdr:nvSpPr>
        <xdr:cNvPr id="662" name="楕円 661"/>
        <xdr:cNvSpPr/>
      </xdr:nvSpPr>
      <xdr:spPr>
        <a:xfrm>
          <a:off x="127635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140785</xdr:rowOff>
    </xdr:from>
    <xdr:ext cx="249299" cy="259045"/>
    <xdr:sp macro="" textlink="">
      <xdr:nvSpPr>
        <xdr:cNvPr id="663" name="テキスト ボックス 662"/>
        <xdr:cNvSpPr txBox="1"/>
      </xdr:nvSpPr>
      <xdr:spPr>
        <a:xfrm>
          <a:off x="12689650" y="1368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18542</xdr:rowOff>
    </xdr:from>
    <xdr:to>
      <xdr:col>85</xdr:col>
      <xdr:colOff>127000</xdr:colOff>
      <xdr:row>95</xdr:row>
      <xdr:rowOff>35522</xdr:rowOff>
    </xdr:to>
    <xdr:cxnSp macro="">
      <xdr:nvCxnSpPr>
        <xdr:cNvPr id="692" name="直線コネクタ 691"/>
        <xdr:cNvCxnSpPr/>
      </xdr:nvCxnSpPr>
      <xdr:spPr>
        <a:xfrm>
          <a:off x="15481300" y="16306292"/>
          <a:ext cx="8382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3708</xdr:rowOff>
    </xdr:from>
    <xdr:to>
      <xdr:col>81</xdr:col>
      <xdr:colOff>50800</xdr:colOff>
      <xdr:row>95</xdr:row>
      <xdr:rowOff>18542</xdr:rowOff>
    </xdr:to>
    <xdr:cxnSp macro="">
      <xdr:nvCxnSpPr>
        <xdr:cNvPr id="695" name="直線コネクタ 694"/>
        <xdr:cNvCxnSpPr/>
      </xdr:nvCxnSpPr>
      <xdr:spPr>
        <a:xfrm>
          <a:off x="14592300" y="16291458"/>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166269</xdr:rowOff>
    </xdr:from>
    <xdr:to>
      <xdr:col>76</xdr:col>
      <xdr:colOff>114300</xdr:colOff>
      <xdr:row>95</xdr:row>
      <xdr:rowOff>3708</xdr:rowOff>
    </xdr:to>
    <xdr:cxnSp macro="">
      <xdr:nvCxnSpPr>
        <xdr:cNvPr id="698" name="直線コネクタ 697"/>
        <xdr:cNvCxnSpPr/>
      </xdr:nvCxnSpPr>
      <xdr:spPr>
        <a:xfrm>
          <a:off x="13703300" y="16282569"/>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150710</xdr:rowOff>
    </xdr:from>
    <xdr:to>
      <xdr:col>71</xdr:col>
      <xdr:colOff>177800</xdr:colOff>
      <xdr:row>94</xdr:row>
      <xdr:rowOff>166269</xdr:rowOff>
    </xdr:to>
    <xdr:cxnSp macro="">
      <xdr:nvCxnSpPr>
        <xdr:cNvPr id="701" name="直線コネクタ 700"/>
        <xdr:cNvCxnSpPr/>
      </xdr:nvCxnSpPr>
      <xdr:spPr>
        <a:xfrm>
          <a:off x="12814300" y="16267010"/>
          <a:ext cx="8890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156172</xdr:rowOff>
    </xdr:from>
    <xdr:to>
      <xdr:col>85</xdr:col>
      <xdr:colOff>177800</xdr:colOff>
      <xdr:row>95</xdr:row>
      <xdr:rowOff>86322</xdr:rowOff>
    </xdr:to>
    <xdr:sp macro="" textlink="">
      <xdr:nvSpPr>
        <xdr:cNvPr id="711" name="楕円 710"/>
        <xdr:cNvSpPr/>
      </xdr:nvSpPr>
      <xdr:spPr>
        <a:xfrm>
          <a:off x="16268700" y="162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7599</xdr:rowOff>
    </xdr:from>
    <xdr:ext cx="534377" cy="259045"/>
    <xdr:sp macro="" textlink="">
      <xdr:nvSpPr>
        <xdr:cNvPr id="712" name="公債費該当値テキスト"/>
        <xdr:cNvSpPr txBox="1"/>
      </xdr:nvSpPr>
      <xdr:spPr>
        <a:xfrm>
          <a:off x="16370300" y="161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139192</xdr:rowOff>
    </xdr:from>
    <xdr:to>
      <xdr:col>81</xdr:col>
      <xdr:colOff>101600</xdr:colOff>
      <xdr:row>95</xdr:row>
      <xdr:rowOff>69342</xdr:rowOff>
    </xdr:to>
    <xdr:sp macro="" textlink="">
      <xdr:nvSpPr>
        <xdr:cNvPr id="713" name="楕円 712"/>
        <xdr:cNvSpPr/>
      </xdr:nvSpPr>
      <xdr:spPr>
        <a:xfrm>
          <a:off x="15430500" y="1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85869</xdr:rowOff>
    </xdr:from>
    <xdr:ext cx="534377" cy="259045"/>
    <xdr:sp macro="" textlink="">
      <xdr:nvSpPr>
        <xdr:cNvPr id="714" name="テキスト ボックス 713"/>
        <xdr:cNvSpPr txBox="1"/>
      </xdr:nvSpPr>
      <xdr:spPr>
        <a:xfrm>
          <a:off x="15214111" y="160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124358</xdr:rowOff>
    </xdr:from>
    <xdr:to>
      <xdr:col>76</xdr:col>
      <xdr:colOff>165100</xdr:colOff>
      <xdr:row>95</xdr:row>
      <xdr:rowOff>54508</xdr:rowOff>
    </xdr:to>
    <xdr:sp macro="" textlink="">
      <xdr:nvSpPr>
        <xdr:cNvPr id="715" name="楕円 714"/>
        <xdr:cNvSpPr/>
      </xdr:nvSpPr>
      <xdr:spPr>
        <a:xfrm>
          <a:off x="14541500" y="162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71035</xdr:rowOff>
    </xdr:from>
    <xdr:ext cx="534377" cy="259045"/>
    <xdr:sp macro="" textlink="">
      <xdr:nvSpPr>
        <xdr:cNvPr id="716" name="テキスト ボックス 715"/>
        <xdr:cNvSpPr txBox="1"/>
      </xdr:nvSpPr>
      <xdr:spPr>
        <a:xfrm>
          <a:off x="14325111" y="160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115469</xdr:rowOff>
    </xdr:from>
    <xdr:to>
      <xdr:col>72</xdr:col>
      <xdr:colOff>38100</xdr:colOff>
      <xdr:row>95</xdr:row>
      <xdr:rowOff>45619</xdr:rowOff>
    </xdr:to>
    <xdr:sp macro="" textlink="">
      <xdr:nvSpPr>
        <xdr:cNvPr id="717" name="楕円 716"/>
        <xdr:cNvSpPr/>
      </xdr:nvSpPr>
      <xdr:spPr>
        <a:xfrm>
          <a:off x="13652500" y="16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62146</xdr:rowOff>
    </xdr:from>
    <xdr:ext cx="534377" cy="259045"/>
    <xdr:sp macro="" textlink="">
      <xdr:nvSpPr>
        <xdr:cNvPr id="718" name="テキスト ボックス 717"/>
        <xdr:cNvSpPr txBox="1"/>
      </xdr:nvSpPr>
      <xdr:spPr>
        <a:xfrm>
          <a:off x="13436111" y="160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99910</xdr:rowOff>
    </xdr:from>
    <xdr:to>
      <xdr:col>67</xdr:col>
      <xdr:colOff>101600</xdr:colOff>
      <xdr:row>95</xdr:row>
      <xdr:rowOff>30060</xdr:rowOff>
    </xdr:to>
    <xdr:sp macro="" textlink="">
      <xdr:nvSpPr>
        <xdr:cNvPr id="719" name="楕円 718"/>
        <xdr:cNvSpPr/>
      </xdr:nvSpPr>
      <xdr:spPr>
        <a:xfrm>
          <a:off x="12763500" y="162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46587</xdr:rowOff>
    </xdr:from>
    <xdr:ext cx="534377" cy="259045"/>
    <xdr:sp macro="" textlink="">
      <xdr:nvSpPr>
        <xdr:cNvPr id="720" name="テキスト ボックス 719"/>
        <xdr:cNvSpPr txBox="1"/>
      </xdr:nvSpPr>
      <xdr:spPr>
        <a:xfrm>
          <a:off x="12547111" y="159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170942</xdr:rowOff>
    </xdr:from>
    <xdr:to>
      <xdr:col>111</xdr:col>
      <xdr:colOff>177800</xdr:colOff>
      <xdr:row>39</xdr:row>
      <xdr:rowOff>44450</xdr:rowOff>
    </xdr:to>
    <xdr:cxnSp macro="">
      <xdr:nvCxnSpPr>
        <xdr:cNvPr id="752" name="直線コネクタ 751"/>
        <xdr:cNvCxnSpPr/>
      </xdr:nvCxnSpPr>
      <xdr:spPr>
        <a:xfrm>
          <a:off x="20434300" y="6000242"/>
          <a:ext cx="889000" cy="7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170942</xdr:rowOff>
    </xdr:from>
    <xdr:to>
      <xdr:col>107</xdr:col>
      <xdr:colOff>50800</xdr:colOff>
      <xdr:row>39</xdr:row>
      <xdr:rowOff>44450</xdr:rowOff>
    </xdr:to>
    <xdr:cxnSp macro="">
      <xdr:nvCxnSpPr>
        <xdr:cNvPr id="755" name="直線コネクタ 754"/>
        <xdr:cNvCxnSpPr/>
      </xdr:nvCxnSpPr>
      <xdr:spPr>
        <a:xfrm flipV="1">
          <a:off x="19545300" y="6000242"/>
          <a:ext cx="889000" cy="7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48086</xdr:rowOff>
    </xdr:from>
    <xdr:ext cx="378565" cy="259045"/>
    <xdr:sp macro="" textlink="">
      <xdr:nvSpPr>
        <xdr:cNvPr id="757" name="テキスト ボックス 756"/>
        <xdr:cNvSpPr txBox="1"/>
      </xdr:nvSpPr>
      <xdr:spPr>
        <a:xfrm>
          <a:off x="20245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120142</xdr:rowOff>
    </xdr:from>
    <xdr:to>
      <xdr:col>107</xdr:col>
      <xdr:colOff>101600</xdr:colOff>
      <xdr:row>35</xdr:row>
      <xdr:rowOff>50292</xdr:rowOff>
    </xdr:to>
    <xdr:sp macro="" textlink="">
      <xdr:nvSpPr>
        <xdr:cNvPr id="772" name="楕円 771"/>
        <xdr:cNvSpPr/>
      </xdr:nvSpPr>
      <xdr:spPr>
        <a:xfrm>
          <a:off x="20383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66819</xdr:rowOff>
    </xdr:from>
    <xdr:ext cx="469744" cy="259045"/>
    <xdr:sp macro="" textlink="">
      <xdr:nvSpPr>
        <xdr:cNvPr id="773" name="テキスト ボックス 772"/>
        <xdr:cNvSpPr txBox="1"/>
      </xdr:nvSpPr>
      <xdr:spPr>
        <a:xfrm>
          <a:off x="20199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153,245</a:t>
          </a:r>
          <a:r>
            <a:rPr kumimoji="1" lang="ja-JP" altLang="en-US" sz="1300">
              <a:latin typeface="ＭＳ Ｐゴシック" panose="020B0600070205080204" pitchFamily="50" charset="-128"/>
              <a:ea typeface="ＭＳ Ｐゴシック" panose="020B0600070205080204" pitchFamily="50" charset="-128"/>
            </a:rPr>
            <a:t>円であり、昨年度から</a:t>
          </a:r>
          <a:r>
            <a:rPr kumimoji="1" lang="en-US" altLang="ja-JP" sz="1300">
              <a:latin typeface="ＭＳ Ｐゴシック" panose="020B0600070205080204" pitchFamily="50" charset="-128"/>
              <a:ea typeface="ＭＳ Ｐゴシック" panose="020B0600070205080204" pitchFamily="50" charset="-128"/>
            </a:rPr>
            <a:t>5,139</a:t>
          </a:r>
          <a:r>
            <a:rPr kumimoji="1" lang="ja-JP" altLang="en-US" sz="1300">
              <a:latin typeface="ＭＳ Ｐゴシック" panose="020B0600070205080204" pitchFamily="50" charset="-128"/>
              <a:ea typeface="ＭＳ Ｐゴシック" panose="020B0600070205080204" pitchFamily="50" charset="-128"/>
            </a:rPr>
            <a:t>円増加している。これは、認定こども園、小規模保育事業所等に対する保育給付費の増加が主な要因である。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69,438</a:t>
          </a:r>
          <a:r>
            <a:rPr kumimoji="1" lang="ja-JP" altLang="en-US" sz="1300">
              <a:latin typeface="ＭＳ Ｐゴシック" panose="020B0600070205080204" pitchFamily="50" charset="-128"/>
              <a:ea typeface="ＭＳ Ｐゴシック" panose="020B0600070205080204" pitchFamily="50" charset="-128"/>
            </a:rPr>
            <a:t>円であり、昨年度から</a:t>
          </a:r>
          <a:r>
            <a:rPr kumimoji="1" lang="en-US" altLang="ja-JP" sz="1300">
              <a:latin typeface="ＭＳ Ｐゴシック" panose="020B0600070205080204" pitchFamily="50" charset="-128"/>
              <a:ea typeface="ＭＳ Ｐゴシック" panose="020B0600070205080204" pitchFamily="50" charset="-128"/>
            </a:rPr>
            <a:t>6,854</a:t>
          </a:r>
          <a:r>
            <a:rPr kumimoji="1" lang="ja-JP" altLang="en-US" sz="1300">
              <a:latin typeface="ＭＳ Ｐゴシック" panose="020B0600070205080204" pitchFamily="50" charset="-128"/>
              <a:ea typeface="ＭＳ Ｐゴシック" panose="020B0600070205080204" pitchFamily="50" charset="-128"/>
            </a:rPr>
            <a:t>円減少している。これは、昨年度、災害公営住宅整備が完了したことが主な要因である。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57,062</a:t>
          </a:r>
          <a:r>
            <a:rPr kumimoji="1" lang="ja-JP" altLang="en-US" sz="1300">
              <a:latin typeface="ＭＳ Ｐゴシック" panose="020B0600070205080204" pitchFamily="50" charset="-128"/>
              <a:ea typeface="ＭＳ Ｐゴシック" panose="020B0600070205080204" pitchFamily="50" charset="-128"/>
            </a:rPr>
            <a:t>円であり、昨年度から</a:t>
          </a:r>
          <a:r>
            <a:rPr kumimoji="1" lang="en-US" altLang="ja-JP" sz="1300">
              <a:latin typeface="ＭＳ Ｐゴシック" panose="020B0600070205080204" pitchFamily="50" charset="-128"/>
              <a:ea typeface="ＭＳ Ｐゴシック" panose="020B0600070205080204" pitchFamily="50" charset="-128"/>
            </a:rPr>
            <a:t>10,083</a:t>
          </a:r>
          <a:r>
            <a:rPr kumimoji="1" lang="ja-JP" altLang="en-US" sz="1300">
              <a:latin typeface="ＭＳ Ｐゴシック" panose="020B0600070205080204" pitchFamily="50" charset="-128"/>
              <a:ea typeface="ＭＳ Ｐゴシック" panose="020B0600070205080204" pitchFamily="50" charset="-128"/>
            </a:rPr>
            <a:t>円増加している。これは、コミュニティセンターの改築事業費や小中学校のエアコン設置事業費の増加が主な要因である。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財政調整基金残高は昨年度より</a:t>
          </a:r>
          <a:r>
            <a:rPr kumimoji="1" lang="en-US" altLang="ja-JP" sz="1400">
              <a:latin typeface="ＭＳ ゴシック" pitchFamily="49" charset="-128"/>
              <a:ea typeface="ＭＳ ゴシック" pitchFamily="49" charset="-128"/>
            </a:rPr>
            <a:t>792,777</a:t>
          </a:r>
          <a:r>
            <a:rPr kumimoji="1" lang="ja-JP" altLang="en-US" sz="1400">
              <a:latin typeface="ＭＳ ゴシック" pitchFamily="49" charset="-128"/>
              <a:ea typeface="ＭＳ ゴシック" pitchFamily="49" charset="-128"/>
            </a:rPr>
            <a:t>千円減少しており、標準財政規模の減少率を上回っているため、標準財政規模比が</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単年度収支から財政調整基金の取崩し・積立の影響を除いた実質単年度収支も、</a:t>
          </a:r>
          <a:r>
            <a:rPr kumimoji="1" lang="en-US" altLang="ja-JP" sz="1400">
              <a:latin typeface="ＭＳ ゴシック" pitchFamily="49" charset="-128"/>
              <a:ea typeface="ＭＳ ゴシック" pitchFamily="49" charset="-128"/>
            </a:rPr>
            <a:t>145,328</a:t>
          </a:r>
          <a:r>
            <a:rPr kumimoji="1" lang="ja-JP" altLang="en-US" sz="1400">
              <a:latin typeface="ＭＳ ゴシック" pitchFamily="49" charset="-128"/>
              <a:ea typeface="ＭＳ ゴシック" pitchFamily="49" charset="-128"/>
            </a:rPr>
            <a:t>千円減少しているため、標準財政規模比が</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年度以降すべての会計で黒字となっており、引き続き健全な財政運営を行う。</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元利償還金等は、元利償還金の償還終了に伴い、昨年度より</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百万円減少する等、昨年度より</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また、算入公債費等は、事業費補正が減少したことなどに伴い、昨年度より</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上記を主な要因として、実質公債費比率の分子の額は、</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今後も公債費負担の軽減に向けて、交付税措置率の高い有利な起債を活用し、健全な財政運営に努める。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将来負担額については、一般会計に係る地方債の残高が償還額より発行額が上回ったため</a:t>
          </a:r>
          <a:r>
            <a:rPr kumimoji="1" lang="en-US" altLang="ja-JP" sz="1400">
              <a:latin typeface="ＭＳ ゴシック" pitchFamily="49" charset="-128"/>
              <a:ea typeface="ＭＳ ゴシック" pitchFamily="49" charset="-128"/>
            </a:rPr>
            <a:t>843</a:t>
          </a:r>
          <a:r>
            <a:rPr kumimoji="1" lang="ja-JP" altLang="en-US" sz="1400">
              <a:latin typeface="ＭＳ ゴシック" pitchFamily="49" charset="-128"/>
              <a:ea typeface="ＭＳ ゴシック" pitchFamily="49" charset="-128"/>
            </a:rPr>
            <a:t>百万円増加した一方、公営企業債等繰入見込額が、下水道事業会計の地方債残高の減少や元金償還額に対する一般会計繰入金の割合が減少したことに伴い、</a:t>
          </a:r>
          <a:r>
            <a:rPr kumimoji="1" lang="en-US" altLang="ja-JP" sz="1400">
              <a:latin typeface="ＭＳ ゴシック" pitchFamily="49" charset="-128"/>
              <a:ea typeface="ＭＳ ゴシック" pitchFamily="49" charset="-128"/>
            </a:rPr>
            <a:t>4,036</a:t>
          </a:r>
          <a:r>
            <a:rPr kumimoji="1" lang="ja-JP" altLang="en-US" sz="1400">
              <a:latin typeface="ＭＳ ゴシック" pitchFamily="49" charset="-128"/>
              <a:ea typeface="ＭＳ ゴシック" pitchFamily="49" charset="-128"/>
            </a:rPr>
            <a:t>百万円減少したため、全体では昨年度より</a:t>
          </a:r>
          <a:r>
            <a:rPr kumimoji="1" lang="en-US" altLang="ja-JP" sz="1400">
              <a:latin typeface="ＭＳ ゴシック" pitchFamily="49" charset="-128"/>
              <a:ea typeface="ＭＳ ゴシック" pitchFamily="49" charset="-128"/>
            </a:rPr>
            <a:t>3,503</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充当可能財源等については、財政調整基金の減少により充当可能基金が</a:t>
          </a:r>
          <a:r>
            <a:rPr kumimoji="1" lang="en-US" altLang="ja-JP" sz="1400">
              <a:latin typeface="ＭＳ ゴシック" pitchFamily="49" charset="-128"/>
              <a:ea typeface="ＭＳ ゴシック" pitchFamily="49" charset="-128"/>
            </a:rPr>
            <a:t>815</a:t>
          </a:r>
          <a:r>
            <a:rPr kumimoji="1" lang="ja-JP" altLang="en-US" sz="1400">
              <a:latin typeface="ＭＳ ゴシック" pitchFamily="49" charset="-128"/>
              <a:ea typeface="ＭＳ ゴシック" pitchFamily="49" charset="-128"/>
            </a:rPr>
            <a:t>百万円減少し、さらに、地域総合整備資金貸付金収入等の減少により充当可能特定歳入も</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百万円減少したため、全体では昨年度より</a:t>
          </a:r>
          <a:r>
            <a:rPr kumimoji="1" lang="en-US" altLang="ja-JP" sz="1400">
              <a:latin typeface="ＭＳ ゴシック" pitchFamily="49" charset="-128"/>
              <a:ea typeface="ＭＳ ゴシック" pitchFamily="49" charset="-128"/>
            </a:rPr>
            <a:t>980</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上記要因により、将来負担額の減少した額が充当可能財源等の減少した額より大きかったことから、将来負担比率の分子が昨年度より減少した。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岩手県花巻市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財政調整基金の減少、まちづくり基金の減少により、全体として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に対処すべき事業が発生した場合でも、住民サービスの低下を招くことのないような財政運営が必要であるため、財源が必要な場合は、取崩し有効に活用するが、一方で余裕が出た場合には積立てるなどの資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まちづくり基金：市民の連携の強化及び地域振興を図るもの。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昨年度まで実施した合併特例債を活用した積立の終了や財源余剰分の減少により積立金が減少し、ふるさと納税事業等の財源として取り崩した額も減少したものの、取り崩した額が積立金を上回ったため、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大型ハード事業、人口減少対策のための各種施策などの財源として活用する。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一般財源の財源調整として取り崩した分が、実質収支の法定積立分を上回ったため、昨年度より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然の災害対応や新型コロナウイルス感染症感染防止及び拡大防止に係る事業費、公共施設老朽化に伴う施設更新や維持管理修繕費、扶助費などの増加により収支が悪化する場合に備え、一定規模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また、第３期中期プランの財政見通しでも以後毎年、基金を取崩す見込み。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積立額が、下水道事業に係る平成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年度県補助金積立金を取崩した額を上回ったため、昨年度より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地方債の償還計画に基づき、基金管理を行う。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95,235
94,765
908.39
49,560,769
48,141,579
996,641
27,591,178
56,540,709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・有形固定資産減価償却率は、類似団体平均に比べると低い数値にあるが、幼稚園・保育所、公民館、一般廃棄物処理施設、文化会館や消防施設などが類似団体平均を大きく上回っており、上昇傾向にある。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花巻市では、公共施設マネジメント計画において、施設の用途ごとにマネジメント基本方針を策定している。当方針に基づき、個別施設の実施計画を策定し、今後も計画的な点検や修繕により、施設の長寿命化を図り、老朽化の抑制につなげ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206240" y="5099685"/>
          <a:ext cx="1270" cy="135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258945" y="64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119245" y="64564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258945" y="487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119245" y="50996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258945" y="5699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157345" y="5721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3537585" y="5696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286702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19646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525905" y="5561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83" name="楕円 82"/>
        <xdr:cNvSpPr/>
      </xdr:nvSpPr>
      <xdr:spPr>
        <a:xfrm>
          <a:off x="4157345" y="5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84" name="有形固定資産減価償却率該当値テキスト"/>
        <xdr:cNvSpPr txBox="1"/>
      </xdr:nvSpPr>
      <xdr:spPr>
        <a:xfrm>
          <a:off x="4258945" y="550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85" name="楕円 84"/>
        <xdr:cNvSpPr/>
      </xdr:nvSpPr>
      <xdr:spPr>
        <a:xfrm>
          <a:off x="3537585" y="56018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82278</xdr:rowOff>
    </xdr:to>
    <xdr:cxnSp macro="">
      <xdr:nvCxnSpPr>
        <xdr:cNvPr id="86" name="直線コネクタ 85"/>
        <xdr:cNvCxnSpPr/>
      </xdr:nvCxnSpPr>
      <xdr:spPr>
        <a:xfrm>
          <a:off x="3588385" y="5648869"/>
          <a:ext cx="6197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110399</xdr:rowOff>
    </xdr:from>
    <xdr:to>
      <xdr:col>15</xdr:col>
      <xdr:colOff>187325</xdr:colOff>
      <xdr:row>29</xdr:row>
      <xdr:rowOff>40549</xdr:rowOff>
    </xdr:to>
    <xdr:sp macro="" textlink="">
      <xdr:nvSpPr>
        <xdr:cNvPr id="87" name="楕円 86"/>
        <xdr:cNvSpPr/>
      </xdr:nvSpPr>
      <xdr:spPr>
        <a:xfrm>
          <a:off x="2867025" y="5558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161199</xdr:rowOff>
    </xdr:from>
    <xdr:to>
      <xdr:col>19</xdr:col>
      <xdr:colOff>136525</xdr:colOff>
      <xdr:row>29</xdr:row>
      <xdr:rowOff>32929</xdr:rowOff>
    </xdr:to>
    <xdr:cxnSp macro="">
      <xdr:nvCxnSpPr>
        <xdr:cNvPr id="88" name="直線コネクタ 87"/>
        <xdr:cNvCxnSpPr/>
      </xdr:nvCxnSpPr>
      <xdr:spPr>
        <a:xfrm>
          <a:off x="2917825" y="5609499"/>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67219</xdr:rowOff>
    </xdr:from>
    <xdr:to>
      <xdr:col>11</xdr:col>
      <xdr:colOff>187325</xdr:colOff>
      <xdr:row>28</xdr:row>
      <xdr:rowOff>168819</xdr:rowOff>
    </xdr:to>
    <xdr:sp macro="" textlink="">
      <xdr:nvSpPr>
        <xdr:cNvPr id="89" name="楕円 88"/>
        <xdr:cNvSpPr/>
      </xdr:nvSpPr>
      <xdr:spPr>
        <a:xfrm>
          <a:off x="2196465" y="55155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118019</xdr:rowOff>
    </xdr:from>
    <xdr:to>
      <xdr:col>15</xdr:col>
      <xdr:colOff>136525</xdr:colOff>
      <xdr:row>28</xdr:row>
      <xdr:rowOff>161199</xdr:rowOff>
    </xdr:to>
    <xdr:cxnSp macro="">
      <xdr:nvCxnSpPr>
        <xdr:cNvPr id="90" name="直線コネクタ 89"/>
        <xdr:cNvCxnSpPr/>
      </xdr:nvCxnSpPr>
      <xdr:spPr>
        <a:xfrm>
          <a:off x="2247265" y="5566319"/>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8618</xdr:rowOff>
    </xdr:from>
    <xdr:to>
      <xdr:col>7</xdr:col>
      <xdr:colOff>187325</xdr:colOff>
      <xdr:row>28</xdr:row>
      <xdr:rowOff>110218</xdr:rowOff>
    </xdr:to>
    <xdr:sp macro="" textlink="">
      <xdr:nvSpPr>
        <xdr:cNvPr id="91" name="楕円 90"/>
        <xdr:cNvSpPr/>
      </xdr:nvSpPr>
      <xdr:spPr>
        <a:xfrm>
          <a:off x="1525905" y="5456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59418</xdr:rowOff>
    </xdr:from>
    <xdr:to>
      <xdr:col>11</xdr:col>
      <xdr:colOff>136525</xdr:colOff>
      <xdr:row>28</xdr:row>
      <xdr:rowOff>118019</xdr:rowOff>
    </xdr:to>
    <xdr:cxnSp macro="">
      <xdr:nvCxnSpPr>
        <xdr:cNvPr id="92" name="直線コネクタ 91"/>
        <xdr:cNvCxnSpPr/>
      </xdr:nvCxnSpPr>
      <xdr:spPr>
        <a:xfrm>
          <a:off x="1576705" y="5507718"/>
          <a:ext cx="67056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395989" y="578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2738129" y="575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067569" y="570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397009" y="565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97" name="n_1mainValue有形固定資産減価償却率"/>
        <xdr:cNvSpPr txBox="1"/>
      </xdr:nvSpPr>
      <xdr:spPr>
        <a:xfrm>
          <a:off x="3395989" y="538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57076</xdr:rowOff>
    </xdr:from>
    <xdr:ext cx="405111" cy="259045"/>
    <xdr:sp macro="" textlink="">
      <xdr:nvSpPr>
        <xdr:cNvPr id="98" name="n_2mainValue有形固定資産減価償却率"/>
        <xdr:cNvSpPr txBox="1"/>
      </xdr:nvSpPr>
      <xdr:spPr>
        <a:xfrm>
          <a:off x="2738129" y="533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13896</xdr:rowOff>
    </xdr:from>
    <xdr:ext cx="405111" cy="259045"/>
    <xdr:sp macro="" textlink="">
      <xdr:nvSpPr>
        <xdr:cNvPr id="99" name="n_3mainValue有形固定資産減価償却率"/>
        <xdr:cNvSpPr txBox="1"/>
      </xdr:nvSpPr>
      <xdr:spPr>
        <a:xfrm>
          <a:off x="2067569" y="5294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126745</xdr:rowOff>
    </xdr:from>
    <xdr:ext cx="405111" cy="259045"/>
    <xdr:sp macro="" textlink="">
      <xdr:nvSpPr>
        <xdr:cNvPr id="100" name="n_4mainValue有形固定資産減価償却率"/>
        <xdr:cNvSpPr txBox="1"/>
      </xdr:nvSpPr>
      <xdr:spPr>
        <a:xfrm>
          <a:off x="1397009" y="523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・債務償還比率は、類似団体平均を上回っている。また、前年と比較しても</a:t>
          </a:r>
          <a:r>
            <a:rPr kumimoji="1" lang="en-US" altLang="ja-JP" sz="1100">
              <a:latin typeface="ＭＳ Ｐゴシック" panose="020B0600070205080204" pitchFamily="50" charset="-128"/>
              <a:ea typeface="ＭＳ Ｐゴシック" panose="020B0600070205080204" pitchFamily="50" charset="-128"/>
            </a:rPr>
            <a:t>55.5</a:t>
          </a:r>
          <a:r>
            <a:rPr kumimoji="1" lang="ja-JP" altLang="en-US" sz="1100">
              <a:latin typeface="ＭＳ Ｐゴシック" panose="020B0600070205080204" pitchFamily="50" charset="-128"/>
              <a:ea typeface="ＭＳ Ｐゴシック" panose="020B0600070205080204" pitchFamily="50" charset="-128"/>
            </a:rPr>
            <a:t>％伸びている。分子を構成する将来負担額については、公営企業債等繰入見込額が、公営企業の地方債残高の減少や、公営企業債の元金償還額に対する準元金償還額（一般会計繰出金）の割合が減少したことにより大幅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しかし臨時財政対策債や地方消費税交付金の減少、合併算定替の縮減等の影響に伴う地方交付税の減少により、分母を構成する経常一般財源も減少したことにより債務償還比率が上昇した。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3027660" y="5196628"/>
          <a:ext cx="1269" cy="144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3080365" y="66477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2963525" y="6643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3080365" y="5756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3001625" y="5900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168844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101788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0347325" y="58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103879</xdr:rowOff>
    </xdr:from>
    <xdr:to>
      <xdr:col>76</xdr:col>
      <xdr:colOff>73025</xdr:colOff>
      <xdr:row>33</xdr:row>
      <xdr:rowOff>34029</xdr:rowOff>
    </xdr:to>
    <xdr:sp macro="" textlink="">
      <xdr:nvSpPr>
        <xdr:cNvPr id="145" name="楕円 144"/>
        <xdr:cNvSpPr/>
      </xdr:nvSpPr>
      <xdr:spPr>
        <a:xfrm>
          <a:off x="13001625" y="62227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82306</xdr:rowOff>
    </xdr:from>
    <xdr:ext cx="469744" cy="259045"/>
    <xdr:sp macro="" textlink="">
      <xdr:nvSpPr>
        <xdr:cNvPr id="146" name="債務償還比率該当値テキスト"/>
        <xdr:cNvSpPr txBox="1"/>
      </xdr:nvSpPr>
      <xdr:spPr>
        <a:xfrm>
          <a:off x="13080365" y="620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37310</xdr:rowOff>
    </xdr:from>
    <xdr:to>
      <xdr:col>72</xdr:col>
      <xdr:colOff>123825</xdr:colOff>
      <xdr:row>32</xdr:row>
      <xdr:rowOff>138910</xdr:rowOff>
    </xdr:to>
    <xdr:sp macro="" textlink="">
      <xdr:nvSpPr>
        <xdr:cNvPr id="147" name="楕円 146"/>
        <xdr:cNvSpPr/>
      </xdr:nvSpPr>
      <xdr:spPr>
        <a:xfrm>
          <a:off x="12359005" y="61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88110</xdr:rowOff>
    </xdr:from>
    <xdr:to>
      <xdr:col>76</xdr:col>
      <xdr:colOff>22225</xdr:colOff>
      <xdr:row>32</xdr:row>
      <xdr:rowOff>154679</xdr:rowOff>
    </xdr:to>
    <xdr:cxnSp macro="">
      <xdr:nvCxnSpPr>
        <xdr:cNvPr id="148" name="直線コネクタ 147"/>
        <xdr:cNvCxnSpPr/>
      </xdr:nvCxnSpPr>
      <xdr:spPr>
        <a:xfrm>
          <a:off x="12409805" y="6206970"/>
          <a:ext cx="61976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127917</xdr:rowOff>
    </xdr:from>
    <xdr:to>
      <xdr:col>68</xdr:col>
      <xdr:colOff>123825</xdr:colOff>
      <xdr:row>32</xdr:row>
      <xdr:rowOff>58067</xdr:rowOff>
    </xdr:to>
    <xdr:sp macro="" textlink="">
      <xdr:nvSpPr>
        <xdr:cNvPr id="149" name="楕円 148"/>
        <xdr:cNvSpPr/>
      </xdr:nvSpPr>
      <xdr:spPr>
        <a:xfrm>
          <a:off x="11688445" y="6079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7267</xdr:rowOff>
    </xdr:from>
    <xdr:to>
      <xdr:col>72</xdr:col>
      <xdr:colOff>73025</xdr:colOff>
      <xdr:row>32</xdr:row>
      <xdr:rowOff>88110</xdr:rowOff>
    </xdr:to>
    <xdr:cxnSp macro="">
      <xdr:nvCxnSpPr>
        <xdr:cNvPr id="150" name="直線コネクタ 149"/>
        <xdr:cNvCxnSpPr/>
      </xdr:nvCxnSpPr>
      <xdr:spPr>
        <a:xfrm>
          <a:off x="11739245" y="6126127"/>
          <a:ext cx="67056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110405</xdr:rowOff>
    </xdr:from>
    <xdr:to>
      <xdr:col>64</xdr:col>
      <xdr:colOff>123825</xdr:colOff>
      <xdr:row>32</xdr:row>
      <xdr:rowOff>40555</xdr:rowOff>
    </xdr:to>
    <xdr:sp macro="" textlink="">
      <xdr:nvSpPr>
        <xdr:cNvPr id="151" name="楕円 150"/>
        <xdr:cNvSpPr/>
      </xdr:nvSpPr>
      <xdr:spPr>
        <a:xfrm>
          <a:off x="11017885" y="6061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161205</xdr:rowOff>
    </xdr:from>
    <xdr:to>
      <xdr:col>68</xdr:col>
      <xdr:colOff>73025</xdr:colOff>
      <xdr:row>32</xdr:row>
      <xdr:rowOff>7267</xdr:rowOff>
    </xdr:to>
    <xdr:cxnSp macro="">
      <xdr:nvCxnSpPr>
        <xdr:cNvPr id="152" name="直線コネクタ 151"/>
        <xdr:cNvCxnSpPr/>
      </xdr:nvCxnSpPr>
      <xdr:spPr>
        <a:xfrm>
          <a:off x="11068685" y="6112425"/>
          <a:ext cx="67056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87616</xdr:rowOff>
    </xdr:from>
    <xdr:to>
      <xdr:col>60</xdr:col>
      <xdr:colOff>123825</xdr:colOff>
      <xdr:row>32</xdr:row>
      <xdr:rowOff>17766</xdr:rowOff>
    </xdr:to>
    <xdr:sp macro="" textlink="">
      <xdr:nvSpPr>
        <xdr:cNvPr id="153" name="楕円 152"/>
        <xdr:cNvSpPr/>
      </xdr:nvSpPr>
      <xdr:spPr>
        <a:xfrm>
          <a:off x="10347325" y="6038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138416</xdr:rowOff>
    </xdr:from>
    <xdr:to>
      <xdr:col>64</xdr:col>
      <xdr:colOff>73025</xdr:colOff>
      <xdr:row>31</xdr:row>
      <xdr:rowOff>161205</xdr:rowOff>
    </xdr:to>
    <xdr:cxnSp macro="">
      <xdr:nvCxnSpPr>
        <xdr:cNvPr id="154" name="直線コネクタ 153"/>
        <xdr:cNvCxnSpPr/>
      </xdr:nvCxnSpPr>
      <xdr:spPr>
        <a:xfrm>
          <a:off x="10398125" y="6089636"/>
          <a:ext cx="67056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2185092" y="56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1527232" y="56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0856672" y="566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0186112" y="562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130037</xdr:rowOff>
    </xdr:from>
    <xdr:ext cx="469744" cy="259045"/>
    <xdr:sp macro="" textlink="">
      <xdr:nvSpPr>
        <xdr:cNvPr id="159" name="n_1mainValue債務償還比率"/>
        <xdr:cNvSpPr txBox="1"/>
      </xdr:nvSpPr>
      <xdr:spPr>
        <a:xfrm>
          <a:off x="12185092" y="624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49194</xdr:rowOff>
    </xdr:from>
    <xdr:ext cx="469744" cy="259045"/>
    <xdr:sp macro="" textlink="">
      <xdr:nvSpPr>
        <xdr:cNvPr id="160" name="n_2mainValue債務償還比率"/>
        <xdr:cNvSpPr txBox="1"/>
      </xdr:nvSpPr>
      <xdr:spPr>
        <a:xfrm>
          <a:off x="11527232" y="616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31682</xdr:rowOff>
    </xdr:from>
    <xdr:ext cx="469744" cy="259045"/>
    <xdr:sp macro="" textlink="">
      <xdr:nvSpPr>
        <xdr:cNvPr id="161" name="n_3mainValue債務償還比率"/>
        <xdr:cNvSpPr txBox="1"/>
      </xdr:nvSpPr>
      <xdr:spPr>
        <a:xfrm>
          <a:off x="10856672" y="61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8893</xdr:rowOff>
    </xdr:from>
    <xdr:ext cx="469744" cy="259045"/>
    <xdr:sp macro="" textlink="">
      <xdr:nvSpPr>
        <xdr:cNvPr id="162" name="n_4mainValue債務償還比率"/>
        <xdr:cNvSpPr txBox="1"/>
      </xdr:nvSpPr>
      <xdr:spPr>
        <a:xfrm>
          <a:off x="10186112" y="612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95,235
94,765
908.39
49,560,769
48,141,579
996,641
27,591,178
56,540,709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086225" y="5663184"/>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124960" y="54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020820" y="566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124960" y="6541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03606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5146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73990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965200" y="6370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1" name="楕円 70"/>
        <xdr:cNvSpPr/>
      </xdr:nvSpPr>
      <xdr:spPr>
        <a:xfrm>
          <a:off x="403606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105427</xdr:rowOff>
    </xdr:from>
    <xdr:ext cx="405111" cy="259045"/>
    <xdr:sp macro="" textlink="">
      <xdr:nvSpPr>
        <xdr:cNvPr id="72" name="【道路】&#10;有形固定資産減価償却率該当値テキスト"/>
        <xdr:cNvSpPr txBox="1"/>
      </xdr:nvSpPr>
      <xdr:spPr>
        <a:xfrm>
          <a:off x="412496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39116</xdr:rowOff>
    </xdr:from>
    <xdr:to>
      <xdr:col>20</xdr:col>
      <xdr:colOff>38100</xdr:colOff>
      <xdr:row>38</xdr:row>
      <xdr:rowOff>140716</xdr:rowOff>
    </xdr:to>
    <xdr:sp macro="" textlink="">
      <xdr:nvSpPr>
        <xdr:cNvPr id="73" name="楕円 72"/>
        <xdr:cNvSpPr/>
      </xdr:nvSpPr>
      <xdr:spPr>
        <a:xfrm>
          <a:off x="3312160" y="6409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89916</xdr:rowOff>
    </xdr:from>
    <xdr:to>
      <xdr:col>24</xdr:col>
      <xdr:colOff>63500</xdr:colOff>
      <xdr:row>38</xdr:row>
      <xdr:rowOff>133350</xdr:rowOff>
    </xdr:to>
    <xdr:cxnSp macro="">
      <xdr:nvCxnSpPr>
        <xdr:cNvPr id="74" name="直線コネクタ 73"/>
        <xdr:cNvCxnSpPr/>
      </xdr:nvCxnSpPr>
      <xdr:spPr>
        <a:xfrm>
          <a:off x="3355340" y="6460236"/>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xdr:rowOff>
    </xdr:from>
    <xdr:to>
      <xdr:col>15</xdr:col>
      <xdr:colOff>101600</xdr:colOff>
      <xdr:row>38</xdr:row>
      <xdr:rowOff>101854</xdr:rowOff>
    </xdr:to>
    <xdr:sp macro="" textlink="">
      <xdr:nvSpPr>
        <xdr:cNvPr id="75" name="楕円 74"/>
        <xdr:cNvSpPr/>
      </xdr:nvSpPr>
      <xdr:spPr>
        <a:xfrm>
          <a:off x="2514600" y="63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51054</xdr:rowOff>
    </xdr:from>
    <xdr:to>
      <xdr:col>19</xdr:col>
      <xdr:colOff>177800</xdr:colOff>
      <xdr:row>38</xdr:row>
      <xdr:rowOff>89916</xdr:rowOff>
    </xdr:to>
    <xdr:cxnSp macro="">
      <xdr:nvCxnSpPr>
        <xdr:cNvPr id="76" name="直線コネクタ 75"/>
        <xdr:cNvCxnSpPr/>
      </xdr:nvCxnSpPr>
      <xdr:spPr>
        <a:xfrm>
          <a:off x="2565400" y="6421374"/>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125984</xdr:rowOff>
    </xdr:from>
    <xdr:to>
      <xdr:col>10</xdr:col>
      <xdr:colOff>165100</xdr:colOff>
      <xdr:row>38</xdr:row>
      <xdr:rowOff>56135</xdr:rowOff>
    </xdr:to>
    <xdr:sp macro="" textlink="">
      <xdr:nvSpPr>
        <xdr:cNvPr id="77" name="楕円 76"/>
        <xdr:cNvSpPr/>
      </xdr:nvSpPr>
      <xdr:spPr>
        <a:xfrm>
          <a:off x="1739900" y="632866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xdr:rowOff>
    </xdr:from>
    <xdr:to>
      <xdr:col>15</xdr:col>
      <xdr:colOff>50800</xdr:colOff>
      <xdr:row>38</xdr:row>
      <xdr:rowOff>51054</xdr:rowOff>
    </xdr:to>
    <xdr:cxnSp macro="">
      <xdr:nvCxnSpPr>
        <xdr:cNvPr id="78" name="直線コネクタ 77"/>
        <xdr:cNvCxnSpPr/>
      </xdr:nvCxnSpPr>
      <xdr:spPr>
        <a:xfrm>
          <a:off x="1790700" y="6375654"/>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80264</xdr:rowOff>
    </xdr:from>
    <xdr:to>
      <xdr:col>6</xdr:col>
      <xdr:colOff>38100</xdr:colOff>
      <xdr:row>38</xdr:row>
      <xdr:rowOff>10414</xdr:rowOff>
    </xdr:to>
    <xdr:sp macro="" textlink="">
      <xdr:nvSpPr>
        <xdr:cNvPr id="79" name="楕円 78"/>
        <xdr:cNvSpPr/>
      </xdr:nvSpPr>
      <xdr:spPr>
        <a:xfrm>
          <a:off x="965200" y="6282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131064</xdr:rowOff>
    </xdr:from>
    <xdr:to>
      <xdr:col>10</xdr:col>
      <xdr:colOff>114300</xdr:colOff>
      <xdr:row>38</xdr:row>
      <xdr:rowOff>5334</xdr:rowOff>
    </xdr:to>
    <xdr:cxnSp macro="">
      <xdr:nvCxnSpPr>
        <xdr:cNvPr id="80" name="直線コネクタ 79"/>
        <xdr:cNvCxnSpPr/>
      </xdr:nvCxnSpPr>
      <xdr:spPr>
        <a:xfrm>
          <a:off x="1008380" y="6333744"/>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17056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38570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6110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836304"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157243</xdr:rowOff>
    </xdr:from>
    <xdr:ext cx="405111" cy="259045"/>
    <xdr:sp macro="" textlink="">
      <xdr:nvSpPr>
        <xdr:cNvPr id="85" name="n_1mainValue【道路】&#10;有形固定資産減価償却率"/>
        <xdr:cNvSpPr txBox="1"/>
      </xdr:nvSpPr>
      <xdr:spPr>
        <a:xfrm>
          <a:off x="317056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118381</xdr:rowOff>
    </xdr:from>
    <xdr:ext cx="405111" cy="259045"/>
    <xdr:sp macro="" textlink="">
      <xdr:nvSpPr>
        <xdr:cNvPr id="86" name="n_2mainValue【道路】&#10;有形固定資産減価償却率"/>
        <xdr:cNvSpPr txBox="1"/>
      </xdr:nvSpPr>
      <xdr:spPr>
        <a:xfrm>
          <a:off x="238570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72661</xdr:rowOff>
    </xdr:from>
    <xdr:ext cx="405111" cy="259045"/>
    <xdr:sp macro="" textlink="">
      <xdr:nvSpPr>
        <xdr:cNvPr id="87" name="n_3mainValue【道路】&#10;有形固定資産減価償却率"/>
        <xdr:cNvSpPr txBox="1"/>
      </xdr:nvSpPr>
      <xdr:spPr>
        <a:xfrm>
          <a:off x="161100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26941</xdr:rowOff>
    </xdr:from>
    <xdr:ext cx="405111" cy="259045"/>
    <xdr:sp macro="" textlink="">
      <xdr:nvSpPr>
        <xdr:cNvPr id="88" name="n_4mainValue【道路】&#10;有形固定資産減価償却率"/>
        <xdr:cNvSpPr txBox="1"/>
      </xdr:nvSpPr>
      <xdr:spPr>
        <a:xfrm>
          <a:off x="83630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9219565" y="5666482"/>
          <a:ext cx="0" cy="142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9258300" y="70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9154160" y="708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9258300" y="54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9154160" y="5666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9258300" y="646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9192260" y="648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844550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7670800" y="6507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6873240" y="635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0985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105802</xdr:rowOff>
    </xdr:from>
    <xdr:to>
      <xdr:col>55</xdr:col>
      <xdr:colOff>50800</xdr:colOff>
      <xdr:row>36</xdr:row>
      <xdr:rowOff>35952</xdr:rowOff>
    </xdr:to>
    <xdr:sp macro="" textlink="">
      <xdr:nvSpPr>
        <xdr:cNvPr id="130" name="楕円 129"/>
        <xdr:cNvSpPr/>
      </xdr:nvSpPr>
      <xdr:spPr>
        <a:xfrm>
          <a:off x="9192260" y="5973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128679</xdr:rowOff>
    </xdr:from>
    <xdr:ext cx="534377" cy="259045"/>
    <xdr:sp macro="" textlink="">
      <xdr:nvSpPr>
        <xdr:cNvPr id="131" name="【道路】&#10;一人当たり延長該当値テキスト"/>
        <xdr:cNvSpPr txBox="1"/>
      </xdr:nvSpPr>
      <xdr:spPr>
        <a:xfrm>
          <a:off x="9258300" y="5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115828</xdr:rowOff>
    </xdr:from>
    <xdr:to>
      <xdr:col>50</xdr:col>
      <xdr:colOff>165100</xdr:colOff>
      <xdr:row>36</xdr:row>
      <xdr:rowOff>45978</xdr:rowOff>
    </xdr:to>
    <xdr:sp macro="" textlink="">
      <xdr:nvSpPr>
        <xdr:cNvPr id="132" name="楕円 131"/>
        <xdr:cNvSpPr/>
      </xdr:nvSpPr>
      <xdr:spPr>
        <a:xfrm>
          <a:off x="8445500" y="5983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156602</xdr:rowOff>
    </xdr:from>
    <xdr:to>
      <xdr:col>55</xdr:col>
      <xdr:colOff>0</xdr:colOff>
      <xdr:row>35</xdr:row>
      <xdr:rowOff>166628</xdr:rowOff>
    </xdr:to>
    <xdr:cxnSp macro="">
      <xdr:nvCxnSpPr>
        <xdr:cNvPr id="133" name="直線コネクタ 132"/>
        <xdr:cNvCxnSpPr/>
      </xdr:nvCxnSpPr>
      <xdr:spPr>
        <a:xfrm flipV="1">
          <a:off x="8496300" y="6024002"/>
          <a:ext cx="7239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129772</xdr:rowOff>
    </xdr:from>
    <xdr:to>
      <xdr:col>46</xdr:col>
      <xdr:colOff>38100</xdr:colOff>
      <xdr:row>36</xdr:row>
      <xdr:rowOff>59922</xdr:rowOff>
    </xdr:to>
    <xdr:sp macro="" textlink="">
      <xdr:nvSpPr>
        <xdr:cNvPr id="134" name="楕円 133"/>
        <xdr:cNvSpPr/>
      </xdr:nvSpPr>
      <xdr:spPr>
        <a:xfrm>
          <a:off x="7670800" y="5997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166628</xdr:rowOff>
    </xdr:from>
    <xdr:to>
      <xdr:col>50</xdr:col>
      <xdr:colOff>114300</xdr:colOff>
      <xdr:row>36</xdr:row>
      <xdr:rowOff>9122</xdr:rowOff>
    </xdr:to>
    <xdr:cxnSp macro="">
      <xdr:nvCxnSpPr>
        <xdr:cNvPr id="135" name="直線コネクタ 134"/>
        <xdr:cNvCxnSpPr/>
      </xdr:nvCxnSpPr>
      <xdr:spPr>
        <a:xfrm flipV="1">
          <a:off x="7713980" y="6034028"/>
          <a:ext cx="78232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141463</xdr:rowOff>
    </xdr:from>
    <xdr:to>
      <xdr:col>41</xdr:col>
      <xdr:colOff>101600</xdr:colOff>
      <xdr:row>36</xdr:row>
      <xdr:rowOff>71613</xdr:rowOff>
    </xdr:to>
    <xdr:sp macro="" textlink="">
      <xdr:nvSpPr>
        <xdr:cNvPr id="136" name="楕円 135"/>
        <xdr:cNvSpPr/>
      </xdr:nvSpPr>
      <xdr:spPr>
        <a:xfrm>
          <a:off x="6873240" y="6008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9122</xdr:rowOff>
    </xdr:from>
    <xdr:to>
      <xdr:col>45</xdr:col>
      <xdr:colOff>177800</xdr:colOff>
      <xdr:row>36</xdr:row>
      <xdr:rowOff>20813</xdr:rowOff>
    </xdr:to>
    <xdr:cxnSp macro="">
      <xdr:nvCxnSpPr>
        <xdr:cNvPr id="137" name="直線コネクタ 136"/>
        <xdr:cNvCxnSpPr/>
      </xdr:nvCxnSpPr>
      <xdr:spPr>
        <a:xfrm flipV="1">
          <a:off x="6924040" y="6044162"/>
          <a:ext cx="78994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151652</xdr:rowOff>
    </xdr:from>
    <xdr:to>
      <xdr:col>36</xdr:col>
      <xdr:colOff>165100</xdr:colOff>
      <xdr:row>36</xdr:row>
      <xdr:rowOff>81802</xdr:rowOff>
    </xdr:to>
    <xdr:sp macro="" textlink="">
      <xdr:nvSpPr>
        <xdr:cNvPr id="138" name="楕円 137"/>
        <xdr:cNvSpPr/>
      </xdr:nvSpPr>
      <xdr:spPr>
        <a:xfrm>
          <a:off x="6098540" y="6019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20813</xdr:rowOff>
    </xdr:from>
    <xdr:to>
      <xdr:col>41</xdr:col>
      <xdr:colOff>50800</xdr:colOff>
      <xdr:row>36</xdr:row>
      <xdr:rowOff>31002</xdr:rowOff>
    </xdr:to>
    <xdr:cxnSp macro="">
      <xdr:nvCxnSpPr>
        <xdr:cNvPr id="139" name="直線コネクタ 138"/>
        <xdr:cNvCxnSpPr/>
      </xdr:nvCxnSpPr>
      <xdr:spPr>
        <a:xfrm flipV="1">
          <a:off x="6149340" y="6055853"/>
          <a:ext cx="7747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8239271" y="65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7477271" y="65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xdr:cNvSpPr txBox="1"/>
      </xdr:nvSpPr>
      <xdr:spPr>
        <a:xfrm>
          <a:off x="6702571" y="64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5905011" y="66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62505</xdr:rowOff>
    </xdr:from>
    <xdr:ext cx="534377" cy="259045"/>
    <xdr:sp macro="" textlink="">
      <xdr:nvSpPr>
        <xdr:cNvPr id="144" name="n_1mainValue【道路】&#10;一人当たり延長"/>
        <xdr:cNvSpPr txBox="1"/>
      </xdr:nvSpPr>
      <xdr:spPr>
        <a:xfrm>
          <a:off x="8239271" y="57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76449</xdr:rowOff>
    </xdr:from>
    <xdr:ext cx="534377" cy="259045"/>
    <xdr:sp macro="" textlink="">
      <xdr:nvSpPr>
        <xdr:cNvPr id="145" name="n_2mainValue【道路】&#10;一人当たり延長"/>
        <xdr:cNvSpPr txBox="1"/>
      </xdr:nvSpPr>
      <xdr:spPr>
        <a:xfrm>
          <a:off x="7477271" y="5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88140</xdr:rowOff>
    </xdr:from>
    <xdr:ext cx="534377" cy="259045"/>
    <xdr:sp macro="" textlink="">
      <xdr:nvSpPr>
        <xdr:cNvPr id="146" name="n_3mainValue【道路】&#10;一人当たり延長"/>
        <xdr:cNvSpPr txBox="1"/>
      </xdr:nvSpPr>
      <xdr:spPr>
        <a:xfrm>
          <a:off x="6702571" y="57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98329</xdr:rowOff>
    </xdr:from>
    <xdr:ext cx="534377" cy="259045"/>
    <xdr:sp macro="" textlink="">
      <xdr:nvSpPr>
        <xdr:cNvPr id="147" name="n_4mainValue【道路】&#10;一人当たり延長"/>
        <xdr:cNvSpPr txBox="1"/>
      </xdr:nvSpPr>
      <xdr:spPr>
        <a:xfrm>
          <a:off x="5905011" y="57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086225"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12496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02082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124960" y="1016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5146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96520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89" name="楕円 188"/>
        <xdr:cNvSpPr/>
      </xdr:nvSpPr>
      <xdr:spPr>
        <a:xfrm>
          <a:off x="4036060" y="99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84744</xdr:rowOff>
    </xdr:from>
    <xdr:ext cx="405111" cy="259045"/>
    <xdr:sp macro="" textlink="">
      <xdr:nvSpPr>
        <xdr:cNvPr id="190" name="【橋りょう・トンネル】&#10;有形固定資産減価償却率該当値テキスト"/>
        <xdr:cNvSpPr txBox="1"/>
      </xdr:nvSpPr>
      <xdr:spPr>
        <a:xfrm>
          <a:off x="4124960" y="980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91" name="楕円 190"/>
        <xdr:cNvSpPr/>
      </xdr:nvSpPr>
      <xdr:spPr>
        <a:xfrm>
          <a:off x="3312160" y="9941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112667</xdr:rowOff>
    </xdr:to>
    <xdr:cxnSp macro="">
      <xdr:nvCxnSpPr>
        <xdr:cNvPr id="192" name="直線コネクタ 191"/>
        <xdr:cNvCxnSpPr/>
      </xdr:nvCxnSpPr>
      <xdr:spPr>
        <a:xfrm>
          <a:off x="3355340" y="9991997"/>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3" name="楕円 192"/>
        <xdr:cNvSpPr/>
      </xdr:nvSpPr>
      <xdr:spPr>
        <a:xfrm>
          <a:off x="25146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114300</xdr:rowOff>
    </xdr:to>
    <xdr:cxnSp macro="">
      <xdr:nvCxnSpPr>
        <xdr:cNvPr id="194" name="直線コネクタ 193"/>
        <xdr:cNvCxnSpPr/>
      </xdr:nvCxnSpPr>
      <xdr:spPr>
        <a:xfrm flipV="1">
          <a:off x="2565400" y="999199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95" name="楕円 194"/>
        <xdr:cNvSpPr/>
      </xdr:nvSpPr>
      <xdr:spPr>
        <a:xfrm>
          <a:off x="173990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114300</xdr:rowOff>
    </xdr:to>
    <xdr:cxnSp macro="">
      <xdr:nvCxnSpPr>
        <xdr:cNvPr id="196" name="直線コネクタ 195"/>
        <xdr:cNvCxnSpPr/>
      </xdr:nvCxnSpPr>
      <xdr:spPr>
        <a:xfrm>
          <a:off x="1790700" y="9977301"/>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9616</xdr:rowOff>
    </xdr:from>
    <xdr:to>
      <xdr:col>6</xdr:col>
      <xdr:colOff>38100</xdr:colOff>
      <xdr:row>59</xdr:row>
      <xdr:rowOff>111216</xdr:rowOff>
    </xdr:to>
    <xdr:sp macro="" textlink="">
      <xdr:nvSpPr>
        <xdr:cNvPr id="197" name="楕円 196"/>
        <xdr:cNvSpPr/>
      </xdr:nvSpPr>
      <xdr:spPr>
        <a:xfrm>
          <a:off x="965200" y="9900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60416</xdr:rowOff>
    </xdr:from>
    <xdr:to>
      <xdr:col>10</xdr:col>
      <xdr:colOff>114300</xdr:colOff>
      <xdr:row>59</xdr:row>
      <xdr:rowOff>86541</xdr:rowOff>
    </xdr:to>
    <xdr:cxnSp macro="">
      <xdr:nvCxnSpPr>
        <xdr:cNvPr id="198" name="直線コネクタ 197"/>
        <xdr:cNvCxnSpPr/>
      </xdr:nvCxnSpPr>
      <xdr:spPr>
        <a:xfrm>
          <a:off x="1008380" y="9951176"/>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17056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3857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6110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83630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168564</xdr:rowOff>
    </xdr:from>
    <xdr:ext cx="405111" cy="259045"/>
    <xdr:sp macro="" textlink="">
      <xdr:nvSpPr>
        <xdr:cNvPr id="203" name="n_1mainValue【橋りょう・トンネル】&#10;有形固定資産減価償却率"/>
        <xdr:cNvSpPr txBox="1"/>
      </xdr:nvSpPr>
      <xdr:spPr>
        <a:xfrm>
          <a:off x="317056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4" name="n_2mainValue【橋りょう・トンネル】&#10;有形固定資産減価償却率"/>
        <xdr:cNvSpPr txBox="1"/>
      </xdr:nvSpPr>
      <xdr:spPr>
        <a:xfrm>
          <a:off x="238570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205" name="n_3mainValue【橋りょう・トンネル】&#10;有形固定資産減価償却率"/>
        <xdr:cNvSpPr txBox="1"/>
      </xdr:nvSpPr>
      <xdr:spPr>
        <a:xfrm>
          <a:off x="161100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127743</xdr:rowOff>
    </xdr:from>
    <xdr:ext cx="405111" cy="259045"/>
    <xdr:sp macro="" textlink="">
      <xdr:nvSpPr>
        <xdr:cNvPr id="206" name="n_4mainValue【橋りょう・トンネル】&#10;有形固定資産減価償却率"/>
        <xdr:cNvSpPr txBox="1"/>
      </xdr:nvSpPr>
      <xdr:spPr>
        <a:xfrm>
          <a:off x="83630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9219565" y="9526707"/>
          <a:ext cx="0" cy="127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9258300" y="108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9154160" y="10805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9258300" y="9305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9154160" y="9526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9258300" y="10489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9192260" y="10634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844550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7670800" y="1063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68732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0985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91196</xdr:rowOff>
    </xdr:from>
    <xdr:to>
      <xdr:col>55</xdr:col>
      <xdr:colOff>50800</xdr:colOff>
      <xdr:row>64</xdr:row>
      <xdr:rowOff>21346</xdr:rowOff>
    </xdr:to>
    <xdr:sp macro="" textlink="">
      <xdr:nvSpPr>
        <xdr:cNvPr id="246" name="楕円 245"/>
        <xdr:cNvSpPr/>
      </xdr:nvSpPr>
      <xdr:spPr>
        <a:xfrm>
          <a:off x="9192260" y="10652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9258300" y="1061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92611</xdr:rowOff>
    </xdr:from>
    <xdr:to>
      <xdr:col>50</xdr:col>
      <xdr:colOff>165100</xdr:colOff>
      <xdr:row>64</xdr:row>
      <xdr:rowOff>22761</xdr:rowOff>
    </xdr:to>
    <xdr:sp macro="" textlink="">
      <xdr:nvSpPr>
        <xdr:cNvPr id="248" name="楕円 247"/>
        <xdr:cNvSpPr/>
      </xdr:nvSpPr>
      <xdr:spPr>
        <a:xfrm>
          <a:off x="8445500" y="10653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141996</xdr:rowOff>
    </xdr:from>
    <xdr:to>
      <xdr:col>55</xdr:col>
      <xdr:colOff>0</xdr:colOff>
      <xdr:row>63</xdr:row>
      <xdr:rowOff>143411</xdr:rowOff>
    </xdr:to>
    <xdr:cxnSp macro="">
      <xdr:nvCxnSpPr>
        <xdr:cNvPr id="249" name="直線コネクタ 248"/>
        <xdr:cNvCxnSpPr/>
      </xdr:nvCxnSpPr>
      <xdr:spPr>
        <a:xfrm flipV="1">
          <a:off x="8496300" y="10703316"/>
          <a:ext cx="7239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99151</xdr:rowOff>
    </xdr:from>
    <xdr:to>
      <xdr:col>46</xdr:col>
      <xdr:colOff>38100</xdr:colOff>
      <xdr:row>64</xdr:row>
      <xdr:rowOff>29301</xdr:rowOff>
    </xdr:to>
    <xdr:sp macro="" textlink="">
      <xdr:nvSpPr>
        <xdr:cNvPr id="250" name="楕円 249"/>
        <xdr:cNvSpPr/>
      </xdr:nvSpPr>
      <xdr:spPr>
        <a:xfrm>
          <a:off x="7670800" y="10660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143411</xdr:rowOff>
    </xdr:from>
    <xdr:to>
      <xdr:col>50</xdr:col>
      <xdr:colOff>114300</xdr:colOff>
      <xdr:row>63</xdr:row>
      <xdr:rowOff>149951</xdr:rowOff>
    </xdr:to>
    <xdr:cxnSp macro="">
      <xdr:nvCxnSpPr>
        <xdr:cNvPr id="251" name="直線コネクタ 250"/>
        <xdr:cNvCxnSpPr/>
      </xdr:nvCxnSpPr>
      <xdr:spPr>
        <a:xfrm flipV="1">
          <a:off x="7713980" y="10704731"/>
          <a:ext cx="78232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100180</xdr:rowOff>
    </xdr:from>
    <xdr:to>
      <xdr:col>41</xdr:col>
      <xdr:colOff>101600</xdr:colOff>
      <xdr:row>64</xdr:row>
      <xdr:rowOff>30330</xdr:rowOff>
    </xdr:to>
    <xdr:sp macro="" textlink="">
      <xdr:nvSpPr>
        <xdr:cNvPr id="252" name="楕円 251"/>
        <xdr:cNvSpPr/>
      </xdr:nvSpPr>
      <xdr:spPr>
        <a:xfrm>
          <a:off x="6873240" y="10661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149951</xdr:rowOff>
    </xdr:from>
    <xdr:to>
      <xdr:col>45</xdr:col>
      <xdr:colOff>177800</xdr:colOff>
      <xdr:row>63</xdr:row>
      <xdr:rowOff>150980</xdr:rowOff>
    </xdr:to>
    <xdr:cxnSp macro="">
      <xdr:nvCxnSpPr>
        <xdr:cNvPr id="253" name="直線コネクタ 252"/>
        <xdr:cNvCxnSpPr/>
      </xdr:nvCxnSpPr>
      <xdr:spPr>
        <a:xfrm flipV="1">
          <a:off x="6924040" y="10711271"/>
          <a:ext cx="78994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101074</xdr:rowOff>
    </xdr:from>
    <xdr:to>
      <xdr:col>36</xdr:col>
      <xdr:colOff>165100</xdr:colOff>
      <xdr:row>64</xdr:row>
      <xdr:rowOff>31224</xdr:rowOff>
    </xdr:to>
    <xdr:sp macro="" textlink="">
      <xdr:nvSpPr>
        <xdr:cNvPr id="254" name="楕円 253"/>
        <xdr:cNvSpPr/>
      </xdr:nvSpPr>
      <xdr:spPr>
        <a:xfrm>
          <a:off x="6098540" y="10662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150980</xdr:rowOff>
    </xdr:from>
    <xdr:to>
      <xdr:col>41</xdr:col>
      <xdr:colOff>50800</xdr:colOff>
      <xdr:row>63</xdr:row>
      <xdr:rowOff>151874</xdr:rowOff>
    </xdr:to>
    <xdr:cxnSp macro="">
      <xdr:nvCxnSpPr>
        <xdr:cNvPr id="255" name="直線コネクタ 254"/>
        <xdr:cNvCxnSpPr/>
      </xdr:nvCxnSpPr>
      <xdr:spPr>
        <a:xfrm flipV="1">
          <a:off x="6149340" y="10712300"/>
          <a:ext cx="7747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821457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74449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667025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5872695" y="1042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13888</xdr:rowOff>
    </xdr:from>
    <xdr:ext cx="599010" cy="259045"/>
    <xdr:sp macro="" textlink="">
      <xdr:nvSpPr>
        <xdr:cNvPr id="260" name="n_1mainValue【橋りょう・トンネル】&#10;一人当たり有形固定資産（償却資産）額"/>
        <xdr:cNvSpPr txBox="1"/>
      </xdr:nvSpPr>
      <xdr:spPr>
        <a:xfrm>
          <a:off x="8214575" y="1074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20428</xdr:rowOff>
    </xdr:from>
    <xdr:ext cx="599010" cy="259045"/>
    <xdr:sp macro="" textlink="">
      <xdr:nvSpPr>
        <xdr:cNvPr id="261" name="n_2mainValue【橋りょう・トンネル】&#10;一人当たり有形固定資産（償却資産）額"/>
        <xdr:cNvSpPr txBox="1"/>
      </xdr:nvSpPr>
      <xdr:spPr>
        <a:xfrm>
          <a:off x="7444955" y="1074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21457</xdr:rowOff>
    </xdr:from>
    <xdr:ext cx="599010" cy="259045"/>
    <xdr:sp macro="" textlink="">
      <xdr:nvSpPr>
        <xdr:cNvPr id="262" name="n_3mainValue【橋りょう・トンネル】&#10;一人当たり有形固定資産（償却資産）額"/>
        <xdr:cNvSpPr txBox="1"/>
      </xdr:nvSpPr>
      <xdr:spPr>
        <a:xfrm>
          <a:off x="6670255" y="107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22351</xdr:rowOff>
    </xdr:from>
    <xdr:ext cx="599010" cy="259045"/>
    <xdr:sp macro="" textlink="">
      <xdr:nvSpPr>
        <xdr:cNvPr id="263" name="n_4mainValue【橋りょう・トンネル】&#10;一人当たり有形固定資産（償却資産）額"/>
        <xdr:cNvSpPr txBox="1"/>
      </xdr:nvSpPr>
      <xdr:spPr>
        <a:xfrm>
          <a:off x="5872695" y="1075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086225" y="13005162"/>
          <a:ext cx="0" cy="153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124960" y="12784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020820" y="13005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124960" y="1398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036060" y="14009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3121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5146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739900" y="1397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9652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119562</xdr:rowOff>
    </xdr:from>
    <xdr:to>
      <xdr:col>24</xdr:col>
      <xdr:colOff>114300</xdr:colOff>
      <xdr:row>83</xdr:row>
      <xdr:rowOff>49712</xdr:rowOff>
    </xdr:to>
    <xdr:sp macro="" textlink="">
      <xdr:nvSpPr>
        <xdr:cNvPr id="305" name="楕円 304"/>
        <xdr:cNvSpPr/>
      </xdr:nvSpPr>
      <xdr:spPr>
        <a:xfrm>
          <a:off x="4036060" y="1386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142439</xdr:rowOff>
    </xdr:from>
    <xdr:ext cx="405111" cy="259045"/>
    <xdr:sp macro="" textlink="">
      <xdr:nvSpPr>
        <xdr:cNvPr id="306" name="【公営住宅】&#10;有形固定資産減価償却率該当値テキスト"/>
        <xdr:cNvSpPr txBox="1"/>
      </xdr:nvSpPr>
      <xdr:spPr>
        <a:xfrm>
          <a:off x="4124960" y="1372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7" name="楕円 306"/>
        <xdr:cNvSpPr/>
      </xdr:nvSpPr>
      <xdr:spPr>
        <a:xfrm>
          <a:off x="331216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170362</xdr:rowOff>
    </xdr:to>
    <xdr:cxnSp macro="">
      <xdr:nvCxnSpPr>
        <xdr:cNvPr id="308" name="直線コネクタ 307"/>
        <xdr:cNvCxnSpPr/>
      </xdr:nvCxnSpPr>
      <xdr:spPr>
        <a:xfrm>
          <a:off x="3355340" y="13876019"/>
          <a:ext cx="73152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150586</xdr:rowOff>
    </xdr:from>
    <xdr:to>
      <xdr:col>15</xdr:col>
      <xdr:colOff>101600</xdr:colOff>
      <xdr:row>83</xdr:row>
      <xdr:rowOff>80736</xdr:rowOff>
    </xdr:to>
    <xdr:sp macro="" textlink="">
      <xdr:nvSpPr>
        <xdr:cNvPr id="309" name="楕円 308"/>
        <xdr:cNvSpPr/>
      </xdr:nvSpPr>
      <xdr:spPr>
        <a:xfrm>
          <a:off x="251460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29936</xdr:rowOff>
    </xdr:to>
    <xdr:cxnSp macro="">
      <xdr:nvCxnSpPr>
        <xdr:cNvPr id="310" name="直線コネクタ 309"/>
        <xdr:cNvCxnSpPr/>
      </xdr:nvCxnSpPr>
      <xdr:spPr>
        <a:xfrm flipV="1">
          <a:off x="2565400" y="13876019"/>
          <a:ext cx="789940" cy="6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109764</xdr:rowOff>
    </xdr:from>
    <xdr:to>
      <xdr:col>10</xdr:col>
      <xdr:colOff>165100</xdr:colOff>
      <xdr:row>83</xdr:row>
      <xdr:rowOff>39914</xdr:rowOff>
    </xdr:to>
    <xdr:sp macro="" textlink="">
      <xdr:nvSpPr>
        <xdr:cNvPr id="311" name="楕円 310"/>
        <xdr:cNvSpPr/>
      </xdr:nvSpPr>
      <xdr:spPr>
        <a:xfrm>
          <a:off x="1739900" y="13856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160564</xdr:rowOff>
    </xdr:from>
    <xdr:to>
      <xdr:col>15</xdr:col>
      <xdr:colOff>50800</xdr:colOff>
      <xdr:row>83</xdr:row>
      <xdr:rowOff>29936</xdr:rowOff>
    </xdr:to>
    <xdr:cxnSp macro="">
      <xdr:nvCxnSpPr>
        <xdr:cNvPr id="312" name="直線コネクタ 311"/>
        <xdr:cNvCxnSpPr/>
      </xdr:nvCxnSpPr>
      <xdr:spPr>
        <a:xfrm>
          <a:off x="1790700" y="13907044"/>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54248</xdr:rowOff>
    </xdr:from>
    <xdr:to>
      <xdr:col>6</xdr:col>
      <xdr:colOff>38100</xdr:colOff>
      <xdr:row>82</xdr:row>
      <xdr:rowOff>155848</xdr:rowOff>
    </xdr:to>
    <xdr:sp macro="" textlink="">
      <xdr:nvSpPr>
        <xdr:cNvPr id="313" name="楕円 312"/>
        <xdr:cNvSpPr/>
      </xdr:nvSpPr>
      <xdr:spPr>
        <a:xfrm>
          <a:off x="965200" y="13800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105048</xdr:rowOff>
    </xdr:from>
    <xdr:to>
      <xdr:col>10</xdr:col>
      <xdr:colOff>114300</xdr:colOff>
      <xdr:row>82</xdr:row>
      <xdr:rowOff>160564</xdr:rowOff>
    </xdr:to>
    <xdr:cxnSp macro="">
      <xdr:nvCxnSpPr>
        <xdr:cNvPr id="314" name="直線コネクタ 313"/>
        <xdr:cNvCxnSpPr/>
      </xdr:nvCxnSpPr>
      <xdr:spPr>
        <a:xfrm>
          <a:off x="1008380" y="13851528"/>
          <a:ext cx="7823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17056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xdr:cNvSpPr txBox="1"/>
      </xdr:nvSpPr>
      <xdr:spPr>
        <a:xfrm>
          <a:off x="238570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xdr:cNvSpPr txBox="1"/>
      </xdr:nvSpPr>
      <xdr:spPr>
        <a:xfrm>
          <a:off x="1611004" y="1407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8" name="n_4aveValue【公営住宅】&#10;有形固定資産減価償却率"/>
        <xdr:cNvSpPr txBox="1"/>
      </xdr:nvSpPr>
      <xdr:spPr>
        <a:xfrm>
          <a:off x="836304" y="1407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319" name="n_1mainValue【公営住宅】&#10;有形固定資産減価償却率"/>
        <xdr:cNvSpPr txBox="1"/>
      </xdr:nvSpPr>
      <xdr:spPr>
        <a:xfrm>
          <a:off x="317056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97263</xdr:rowOff>
    </xdr:from>
    <xdr:ext cx="405111" cy="259045"/>
    <xdr:sp macro="" textlink="">
      <xdr:nvSpPr>
        <xdr:cNvPr id="320" name="n_2mainValue【公営住宅】&#10;有形固定資産減価償却率"/>
        <xdr:cNvSpPr txBox="1"/>
      </xdr:nvSpPr>
      <xdr:spPr>
        <a:xfrm>
          <a:off x="238570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56441</xdr:rowOff>
    </xdr:from>
    <xdr:ext cx="405111" cy="259045"/>
    <xdr:sp macro="" textlink="">
      <xdr:nvSpPr>
        <xdr:cNvPr id="321" name="n_3mainValue【公営住宅】&#10;有形固定資産減価償却率"/>
        <xdr:cNvSpPr txBox="1"/>
      </xdr:nvSpPr>
      <xdr:spPr>
        <a:xfrm>
          <a:off x="161100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22" name="n_4mainValue【公営住宅】&#10;有形固定資産減価償却率"/>
        <xdr:cNvSpPr txBox="1"/>
      </xdr:nvSpPr>
      <xdr:spPr>
        <a:xfrm>
          <a:off x="83630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9219565" y="13215747"/>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9258300" y="1374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9192260" y="13890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8445500" y="13881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76708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68732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098540" y="1392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166179</xdr:rowOff>
    </xdr:from>
    <xdr:to>
      <xdr:col>55</xdr:col>
      <xdr:colOff>50800</xdr:colOff>
      <xdr:row>83</xdr:row>
      <xdr:rowOff>96329</xdr:rowOff>
    </xdr:to>
    <xdr:sp macro="" textlink="">
      <xdr:nvSpPr>
        <xdr:cNvPr id="358" name="楕円 357"/>
        <xdr:cNvSpPr/>
      </xdr:nvSpPr>
      <xdr:spPr>
        <a:xfrm>
          <a:off x="9192260" y="13912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144606</xdr:rowOff>
    </xdr:from>
    <xdr:ext cx="469744" cy="259045"/>
    <xdr:sp macro="" textlink="">
      <xdr:nvSpPr>
        <xdr:cNvPr id="359" name="【公営住宅】&#10;一人当たり面積該当値テキスト"/>
        <xdr:cNvSpPr txBox="1"/>
      </xdr:nvSpPr>
      <xdr:spPr>
        <a:xfrm>
          <a:off x="9258300" y="1389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169038</xdr:rowOff>
    </xdr:from>
    <xdr:to>
      <xdr:col>50</xdr:col>
      <xdr:colOff>165100</xdr:colOff>
      <xdr:row>83</xdr:row>
      <xdr:rowOff>99188</xdr:rowOff>
    </xdr:to>
    <xdr:sp macro="" textlink="">
      <xdr:nvSpPr>
        <xdr:cNvPr id="360" name="楕円 359"/>
        <xdr:cNvSpPr/>
      </xdr:nvSpPr>
      <xdr:spPr>
        <a:xfrm>
          <a:off x="8445500" y="13915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45529</xdr:rowOff>
    </xdr:from>
    <xdr:to>
      <xdr:col>55</xdr:col>
      <xdr:colOff>0</xdr:colOff>
      <xdr:row>83</xdr:row>
      <xdr:rowOff>48388</xdr:rowOff>
    </xdr:to>
    <xdr:cxnSp macro="">
      <xdr:nvCxnSpPr>
        <xdr:cNvPr id="361" name="直線コネクタ 360"/>
        <xdr:cNvCxnSpPr/>
      </xdr:nvCxnSpPr>
      <xdr:spPr>
        <a:xfrm flipV="1">
          <a:off x="8496300" y="13959649"/>
          <a:ext cx="7239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xdr:rowOff>
    </xdr:from>
    <xdr:to>
      <xdr:col>46</xdr:col>
      <xdr:colOff>38100</xdr:colOff>
      <xdr:row>83</xdr:row>
      <xdr:rowOff>116332</xdr:rowOff>
    </xdr:to>
    <xdr:sp macro="" textlink="">
      <xdr:nvSpPr>
        <xdr:cNvPr id="362" name="楕円 361"/>
        <xdr:cNvSpPr/>
      </xdr:nvSpPr>
      <xdr:spPr>
        <a:xfrm>
          <a:off x="7670800" y="13928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48388</xdr:rowOff>
    </xdr:from>
    <xdr:to>
      <xdr:col>50</xdr:col>
      <xdr:colOff>114300</xdr:colOff>
      <xdr:row>83</xdr:row>
      <xdr:rowOff>65532</xdr:rowOff>
    </xdr:to>
    <xdr:cxnSp macro="">
      <xdr:nvCxnSpPr>
        <xdr:cNvPr id="363" name="直線コネクタ 362"/>
        <xdr:cNvCxnSpPr/>
      </xdr:nvCxnSpPr>
      <xdr:spPr>
        <a:xfrm flipV="1">
          <a:off x="7713980" y="13962508"/>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19875</xdr:rowOff>
    </xdr:from>
    <xdr:to>
      <xdr:col>41</xdr:col>
      <xdr:colOff>101600</xdr:colOff>
      <xdr:row>83</xdr:row>
      <xdr:rowOff>121475</xdr:rowOff>
    </xdr:to>
    <xdr:sp macro="" textlink="">
      <xdr:nvSpPr>
        <xdr:cNvPr id="364" name="楕円 363"/>
        <xdr:cNvSpPr/>
      </xdr:nvSpPr>
      <xdr:spPr>
        <a:xfrm>
          <a:off x="6873240" y="139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65532</xdr:rowOff>
    </xdr:from>
    <xdr:to>
      <xdr:col>45</xdr:col>
      <xdr:colOff>177800</xdr:colOff>
      <xdr:row>83</xdr:row>
      <xdr:rowOff>70675</xdr:rowOff>
    </xdr:to>
    <xdr:cxnSp macro="">
      <xdr:nvCxnSpPr>
        <xdr:cNvPr id="365" name="直線コネクタ 364"/>
        <xdr:cNvCxnSpPr/>
      </xdr:nvCxnSpPr>
      <xdr:spPr>
        <a:xfrm flipV="1">
          <a:off x="6924040" y="13979652"/>
          <a:ext cx="78994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38736</xdr:rowOff>
    </xdr:from>
    <xdr:to>
      <xdr:col>36</xdr:col>
      <xdr:colOff>165100</xdr:colOff>
      <xdr:row>83</xdr:row>
      <xdr:rowOff>140336</xdr:rowOff>
    </xdr:to>
    <xdr:sp macro="" textlink="">
      <xdr:nvSpPr>
        <xdr:cNvPr id="366" name="楕円 365"/>
        <xdr:cNvSpPr/>
      </xdr:nvSpPr>
      <xdr:spPr>
        <a:xfrm>
          <a:off x="6098540" y="139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70675</xdr:rowOff>
    </xdr:from>
    <xdr:to>
      <xdr:col>41</xdr:col>
      <xdr:colOff>50800</xdr:colOff>
      <xdr:row>83</xdr:row>
      <xdr:rowOff>89536</xdr:rowOff>
    </xdr:to>
    <xdr:cxnSp macro="">
      <xdr:nvCxnSpPr>
        <xdr:cNvPr id="367" name="直線コネクタ 366"/>
        <xdr:cNvCxnSpPr/>
      </xdr:nvCxnSpPr>
      <xdr:spPr>
        <a:xfrm flipV="1">
          <a:off x="6149340" y="13984795"/>
          <a:ext cx="7747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8271587" y="1366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750958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6712027" y="1368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5937327" y="137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90315</xdr:rowOff>
    </xdr:from>
    <xdr:ext cx="469744" cy="259045"/>
    <xdr:sp macro="" textlink="">
      <xdr:nvSpPr>
        <xdr:cNvPr id="372" name="n_1mainValue【公営住宅】&#10;一人当たり面積"/>
        <xdr:cNvSpPr txBox="1"/>
      </xdr:nvSpPr>
      <xdr:spPr>
        <a:xfrm>
          <a:off x="8271587" y="140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107459</xdr:rowOff>
    </xdr:from>
    <xdr:ext cx="469744" cy="259045"/>
    <xdr:sp macro="" textlink="">
      <xdr:nvSpPr>
        <xdr:cNvPr id="373" name="n_2mainValue【公営住宅】&#10;一人当たり面積"/>
        <xdr:cNvSpPr txBox="1"/>
      </xdr:nvSpPr>
      <xdr:spPr>
        <a:xfrm>
          <a:off x="7509587" y="140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112602</xdr:rowOff>
    </xdr:from>
    <xdr:ext cx="469744" cy="259045"/>
    <xdr:sp macro="" textlink="">
      <xdr:nvSpPr>
        <xdr:cNvPr id="374" name="n_3mainValue【公営住宅】&#10;一人当たり面積"/>
        <xdr:cNvSpPr txBox="1"/>
      </xdr:nvSpPr>
      <xdr:spPr>
        <a:xfrm>
          <a:off x="6712027" y="1402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131463</xdr:rowOff>
    </xdr:from>
    <xdr:ext cx="469744" cy="259045"/>
    <xdr:sp macro="" textlink="">
      <xdr:nvSpPr>
        <xdr:cNvPr id="375" name="n_4mainValue【公営住宅】&#10;一人当たり面積"/>
        <xdr:cNvSpPr txBox="1"/>
      </xdr:nvSpPr>
      <xdr:spPr>
        <a:xfrm>
          <a:off x="5937327" y="140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4375764" y="55587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44145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42875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44145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32" name="楕円 431"/>
        <xdr:cNvSpPr/>
      </xdr:nvSpPr>
      <xdr:spPr>
        <a:xfrm>
          <a:off x="14325600" y="65862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33" name="【認定こども園・幼稚園・保育所】&#10;有形固定資産減価償却率該当値テキスト"/>
        <xdr:cNvSpPr txBox="1"/>
      </xdr:nvSpPr>
      <xdr:spPr>
        <a:xfrm>
          <a:off x="144145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434" name="楕円 433"/>
        <xdr:cNvSpPr/>
      </xdr:nvSpPr>
      <xdr:spPr>
        <a:xfrm>
          <a:off x="13578840" y="664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160020</xdr:rowOff>
    </xdr:to>
    <xdr:cxnSp macro="">
      <xdr:nvCxnSpPr>
        <xdr:cNvPr id="435" name="直線コネクタ 434"/>
        <xdr:cNvCxnSpPr/>
      </xdr:nvCxnSpPr>
      <xdr:spPr>
        <a:xfrm flipV="1">
          <a:off x="13629640" y="663702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436" name="楕円 435"/>
        <xdr:cNvSpPr/>
      </xdr:nvSpPr>
      <xdr:spPr>
        <a:xfrm>
          <a:off x="1280414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49530</xdr:rowOff>
    </xdr:to>
    <xdr:cxnSp macro="">
      <xdr:nvCxnSpPr>
        <xdr:cNvPr id="437" name="直線コネクタ 436"/>
        <xdr:cNvCxnSpPr/>
      </xdr:nvCxnSpPr>
      <xdr:spPr>
        <a:xfrm flipV="1">
          <a:off x="12854940" y="669798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135890</xdr:rowOff>
    </xdr:from>
    <xdr:to>
      <xdr:col>72</xdr:col>
      <xdr:colOff>38100</xdr:colOff>
      <xdr:row>40</xdr:row>
      <xdr:rowOff>66040</xdr:rowOff>
    </xdr:to>
    <xdr:sp macro="" textlink="">
      <xdr:nvSpPr>
        <xdr:cNvPr id="438" name="楕円 437"/>
        <xdr:cNvSpPr/>
      </xdr:nvSpPr>
      <xdr:spPr>
        <a:xfrm>
          <a:off x="12029440" y="667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xdr:rowOff>
    </xdr:from>
    <xdr:to>
      <xdr:col>76</xdr:col>
      <xdr:colOff>114300</xdr:colOff>
      <xdr:row>40</xdr:row>
      <xdr:rowOff>49530</xdr:rowOff>
    </xdr:to>
    <xdr:cxnSp macro="">
      <xdr:nvCxnSpPr>
        <xdr:cNvPr id="439" name="直線コネクタ 438"/>
        <xdr:cNvCxnSpPr/>
      </xdr:nvCxnSpPr>
      <xdr:spPr>
        <a:xfrm>
          <a:off x="12072620" y="672084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440" name="楕円 439"/>
        <xdr:cNvSpPr/>
      </xdr:nvSpPr>
      <xdr:spPr>
        <a:xfrm>
          <a:off x="112318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15240</xdr:rowOff>
    </xdr:to>
    <xdr:cxnSp macro="">
      <xdr:nvCxnSpPr>
        <xdr:cNvPr id="441" name="直線コネクタ 440"/>
        <xdr:cNvCxnSpPr/>
      </xdr:nvCxnSpPr>
      <xdr:spPr>
        <a:xfrm>
          <a:off x="11282680" y="669417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19005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xdr:cNvSpPr txBox="1"/>
      </xdr:nvSpPr>
      <xdr:spPr>
        <a:xfrm>
          <a:off x="1110298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446" name="n_1mainValue【認定こども園・幼稚園・保育所】&#10;有形固定資産減価償却率"/>
        <xdr:cNvSpPr txBox="1"/>
      </xdr:nvSpPr>
      <xdr:spPr>
        <a:xfrm>
          <a:off x="134372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447" name="n_2mainValue【認定こども園・幼稚園・保育所】&#10;有形固定資産減価償却率"/>
        <xdr:cNvSpPr txBox="1"/>
      </xdr:nvSpPr>
      <xdr:spPr>
        <a:xfrm>
          <a:off x="126752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57167</xdr:rowOff>
    </xdr:from>
    <xdr:ext cx="405111" cy="259045"/>
    <xdr:sp macro="" textlink="">
      <xdr:nvSpPr>
        <xdr:cNvPr id="448" name="n_3mainValue【認定こども園・幼稚園・保育所】&#10;有形固定資産減価償却率"/>
        <xdr:cNvSpPr txBox="1"/>
      </xdr:nvSpPr>
      <xdr:spPr>
        <a:xfrm>
          <a:off x="119005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449" name="n_4mainValue【認定こども園・幼稚園・保育所】&#10;有形固定資産減価償却率"/>
        <xdr:cNvSpPr txBox="1"/>
      </xdr:nvSpPr>
      <xdr:spPr>
        <a:xfrm>
          <a:off x="1110298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19509104" y="5660898"/>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19547840" y="649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19458940" y="664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1873504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716278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6388080" y="6668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487" name="楕円 486"/>
        <xdr:cNvSpPr/>
      </xdr:nvSpPr>
      <xdr:spPr>
        <a:xfrm>
          <a:off x="1945894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67835</xdr:rowOff>
    </xdr:from>
    <xdr:ext cx="469744" cy="259045"/>
    <xdr:sp macro="" textlink="">
      <xdr:nvSpPr>
        <xdr:cNvPr id="488" name="【認定こども園・幼稚園・保育所】&#10;一人当たり面積該当値テキスト"/>
        <xdr:cNvSpPr txBox="1"/>
      </xdr:nvSpPr>
      <xdr:spPr>
        <a:xfrm>
          <a:off x="19547840"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489" name="楕円 488"/>
        <xdr:cNvSpPr/>
      </xdr:nvSpPr>
      <xdr:spPr>
        <a:xfrm>
          <a:off x="18735040" y="67950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140208</xdr:rowOff>
    </xdr:to>
    <xdr:cxnSp macro="">
      <xdr:nvCxnSpPr>
        <xdr:cNvPr id="490" name="直線コネクタ 489"/>
        <xdr:cNvCxnSpPr/>
      </xdr:nvCxnSpPr>
      <xdr:spPr>
        <a:xfrm>
          <a:off x="18778220" y="68458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491" name="楕円 490"/>
        <xdr:cNvSpPr/>
      </xdr:nvSpPr>
      <xdr:spPr>
        <a:xfrm>
          <a:off x="1793748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140208</xdr:rowOff>
    </xdr:to>
    <xdr:cxnSp macro="">
      <xdr:nvCxnSpPr>
        <xdr:cNvPr id="492" name="直線コネクタ 491"/>
        <xdr:cNvCxnSpPr/>
      </xdr:nvCxnSpPr>
      <xdr:spPr>
        <a:xfrm>
          <a:off x="17988280" y="68458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93" name="楕円 492"/>
        <xdr:cNvSpPr/>
      </xdr:nvSpPr>
      <xdr:spPr>
        <a:xfrm>
          <a:off x="1716278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133350</xdr:rowOff>
    </xdr:from>
    <xdr:to>
      <xdr:col>107</xdr:col>
      <xdr:colOff>50800</xdr:colOff>
      <xdr:row>40</xdr:row>
      <xdr:rowOff>140208</xdr:rowOff>
    </xdr:to>
    <xdr:cxnSp macro="">
      <xdr:nvCxnSpPr>
        <xdr:cNvPr id="494" name="直線コネクタ 493"/>
        <xdr:cNvCxnSpPr/>
      </xdr:nvCxnSpPr>
      <xdr:spPr>
        <a:xfrm>
          <a:off x="17213580" y="6838950"/>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64262</xdr:rowOff>
    </xdr:from>
    <xdr:to>
      <xdr:col>98</xdr:col>
      <xdr:colOff>38100</xdr:colOff>
      <xdr:row>40</xdr:row>
      <xdr:rowOff>165862</xdr:rowOff>
    </xdr:to>
    <xdr:sp macro="" textlink="">
      <xdr:nvSpPr>
        <xdr:cNvPr id="495" name="楕円 494"/>
        <xdr:cNvSpPr/>
      </xdr:nvSpPr>
      <xdr:spPr>
        <a:xfrm>
          <a:off x="16388080" y="6769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115062</xdr:rowOff>
    </xdr:from>
    <xdr:to>
      <xdr:col>102</xdr:col>
      <xdr:colOff>114300</xdr:colOff>
      <xdr:row>40</xdr:row>
      <xdr:rowOff>133350</xdr:rowOff>
    </xdr:to>
    <xdr:cxnSp macro="">
      <xdr:nvCxnSpPr>
        <xdr:cNvPr id="496" name="直線コネクタ 495"/>
        <xdr:cNvCxnSpPr/>
      </xdr:nvCxnSpPr>
      <xdr:spPr>
        <a:xfrm>
          <a:off x="16431260" y="6820662"/>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1856112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177762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xdr:cNvSpPr txBox="1"/>
      </xdr:nvSpPr>
      <xdr:spPr>
        <a:xfrm>
          <a:off x="1700156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00" name="n_4aveValue【認定こども園・幼稚園・保育所】&#10;一人当たり面積"/>
        <xdr:cNvSpPr txBox="1"/>
      </xdr:nvSpPr>
      <xdr:spPr>
        <a:xfrm>
          <a:off x="1622686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501" name="n_1mainValue【認定こども園・幼稚園・保育所】&#10;一人当たり面積"/>
        <xdr:cNvSpPr txBox="1"/>
      </xdr:nvSpPr>
      <xdr:spPr>
        <a:xfrm>
          <a:off x="1856112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502" name="n_2mainValue【認定こども園・幼稚園・保育所】&#10;一人当たり面積"/>
        <xdr:cNvSpPr txBox="1"/>
      </xdr:nvSpPr>
      <xdr:spPr>
        <a:xfrm>
          <a:off x="177762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3" name="n_3mainValue【認定こども園・幼稚園・保育所】&#10;一人当たり面積"/>
        <xdr:cNvSpPr txBox="1"/>
      </xdr:nvSpPr>
      <xdr:spPr>
        <a:xfrm>
          <a:off x="1700156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156989</xdr:rowOff>
    </xdr:from>
    <xdr:ext cx="469744" cy="259045"/>
    <xdr:sp macro="" textlink="">
      <xdr:nvSpPr>
        <xdr:cNvPr id="504" name="n_4mainValue【認定こども園・幼稚園・保育所】&#10;一人当たり面積"/>
        <xdr:cNvSpPr txBox="1"/>
      </xdr:nvSpPr>
      <xdr:spPr>
        <a:xfrm>
          <a:off x="16226867" y="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4375764" y="931735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44145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4287500" y="1088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4414500" y="9096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4287500" y="9317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4414500" y="1020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4325600" y="103505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357884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28041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202944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12318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544" name="楕円 543"/>
        <xdr:cNvSpPr/>
      </xdr:nvSpPr>
      <xdr:spPr>
        <a:xfrm>
          <a:off x="14325600" y="103809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545" name="【学校施設】&#10;有形固定資産減価償却率該当値テキスト"/>
        <xdr:cNvSpPr txBox="1"/>
      </xdr:nvSpPr>
      <xdr:spPr>
        <a:xfrm>
          <a:off x="144145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147320</xdr:rowOff>
    </xdr:from>
    <xdr:to>
      <xdr:col>81</xdr:col>
      <xdr:colOff>101600</xdr:colOff>
      <xdr:row>62</xdr:row>
      <xdr:rowOff>77470</xdr:rowOff>
    </xdr:to>
    <xdr:sp macro="" textlink="">
      <xdr:nvSpPr>
        <xdr:cNvPr id="546" name="楕円 545"/>
        <xdr:cNvSpPr/>
      </xdr:nvSpPr>
      <xdr:spPr>
        <a:xfrm>
          <a:off x="13578840" y="1037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26670</xdr:rowOff>
    </xdr:from>
    <xdr:to>
      <xdr:col>85</xdr:col>
      <xdr:colOff>127000</xdr:colOff>
      <xdr:row>62</xdr:row>
      <xdr:rowOff>34290</xdr:rowOff>
    </xdr:to>
    <xdr:cxnSp macro="">
      <xdr:nvCxnSpPr>
        <xdr:cNvPr id="547" name="直線コネクタ 546"/>
        <xdr:cNvCxnSpPr/>
      </xdr:nvCxnSpPr>
      <xdr:spPr>
        <a:xfrm>
          <a:off x="13629640" y="1042035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160655</xdr:rowOff>
    </xdr:from>
    <xdr:to>
      <xdr:col>76</xdr:col>
      <xdr:colOff>165100</xdr:colOff>
      <xdr:row>62</xdr:row>
      <xdr:rowOff>90805</xdr:rowOff>
    </xdr:to>
    <xdr:sp macro="" textlink="">
      <xdr:nvSpPr>
        <xdr:cNvPr id="548" name="楕円 547"/>
        <xdr:cNvSpPr/>
      </xdr:nvSpPr>
      <xdr:spPr>
        <a:xfrm>
          <a:off x="1280414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40005</xdr:rowOff>
    </xdr:to>
    <xdr:cxnSp macro="">
      <xdr:nvCxnSpPr>
        <xdr:cNvPr id="549" name="直線コネクタ 548"/>
        <xdr:cNvCxnSpPr/>
      </xdr:nvCxnSpPr>
      <xdr:spPr>
        <a:xfrm flipV="1">
          <a:off x="12854940" y="1042035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65405</xdr:rowOff>
    </xdr:from>
    <xdr:to>
      <xdr:col>72</xdr:col>
      <xdr:colOff>38100</xdr:colOff>
      <xdr:row>62</xdr:row>
      <xdr:rowOff>167005</xdr:rowOff>
    </xdr:to>
    <xdr:sp macro="" textlink="">
      <xdr:nvSpPr>
        <xdr:cNvPr id="550" name="楕円 549"/>
        <xdr:cNvSpPr/>
      </xdr:nvSpPr>
      <xdr:spPr>
        <a:xfrm>
          <a:off x="12029440" y="10459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40005</xdr:rowOff>
    </xdr:from>
    <xdr:to>
      <xdr:col>76</xdr:col>
      <xdr:colOff>114300</xdr:colOff>
      <xdr:row>62</xdr:row>
      <xdr:rowOff>116205</xdr:rowOff>
    </xdr:to>
    <xdr:cxnSp macro="">
      <xdr:nvCxnSpPr>
        <xdr:cNvPr id="551" name="直線コネクタ 550"/>
        <xdr:cNvCxnSpPr/>
      </xdr:nvCxnSpPr>
      <xdr:spPr>
        <a:xfrm flipV="1">
          <a:off x="12072620" y="10433685"/>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160655</xdr:rowOff>
    </xdr:from>
    <xdr:to>
      <xdr:col>67</xdr:col>
      <xdr:colOff>101600</xdr:colOff>
      <xdr:row>62</xdr:row>
      <xdr:rowOff>90805</xdr:rowOff>
    </xdr:to>
    <xdr:sp macro="" textlink="">
      <xdr:nvSpPr>
        <xdr:cNvPr id="552" name="楕円 551"/>
        <xdr:cNvSpPr/>
      </xdr:nvSpPr>
      <xdr:spPr>
        <a:xfrm>
          <a:off x="1123188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40005</xdr:rowOff>
    </xdr:from>
    <xdr:to>
      <xdr:col>71</xdr:col>
      <xdr:colOff>177800</xdr:colOff>
      <xdr:row>62</xdr:row>
      <xdr:rowOff>116205</xdr:rowOff>
    </xdr:to>
    <xdr:cxnSp macro="">
      <xdr:nvCxnSpPr>
        <xdr:cNvPr id="553" name="直線コネクタ 552"/>
        <xdr:cNvCxnSpPr/>
      </xdr:nvCxnSpPr>
      <xdr:spPr>
        <a:xfrm>
          <a:off x="11282680" y="10433685"/>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34372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26752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19005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xdr:cNvSpPr txBox="1"/>
      </xdr:nvSpPr>
      <xdr:spPr>
        <a:xfrm>
          <a:off x="1110298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68597</xdr:rowOff>
    </xdr:from>
    <xdr:ext cx="405111" cy="259045"/>
    <xdr:sp macro="" textlink="">
      <xdr:nvSpPr>
        <xdr:cNvPr id="558" name="n_1mainValue【学校施設】&#10;有形固定資産減価償却率"/>
        <xdr:cNvSpPr txBox="1"/>
      </xdr:nvSpPr>
      <xdr:spPr>
        <a:xfrm>
          <a:off x="134372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81932</xdr:rowOff>
    </xdr:from>
    <xdr:ext cx="405111" cy="259045"/>
    <xdr:sp macro="" textlink="">
      <xdr:nvSpPr>
        <xdr:cNvPr id="559" name="n_2mainValue【学校施設】&#10;有形固定資産減価償却率"/>
        <xdr:cNvSpPr txBox="1"/>
      </xdr:nvSpPr>
      <xdr:spPr>
        <a:xfrm>
          <a:off x="126752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158132</xdr:rowOff>
    </xdr:from>
    <xdr:ext cx="405111" cy="259045"/>
    <xdr:sp macro="" textlink="">
      <xdr:nvSpPr>
        <xdr:cNvPr id="560" name="n_3mainValue【学校施設】&#10;有形固定資産減価償却率"/>
        <xdr:cNvSpPr txBox="1"/>
      </xdr:nvSpPr>
      <xdr:spPr>
        <a:xfrm>
          <a:off x="119005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81932</xdr:rowOff>
    </xdr:from>
    <xdr:ext cx="405111" cy="259045"/>
    <xdr:sp macro="" textlink="">
      <xdr:nvSpPr>
        <xdr:cNvPr id="561" name="n_4mainValue【学校施設】&#10;有形固定資産減価償却率"/>
        <xdr:cNvSpPr txBox="1"/>
      </xdr:nvSpPr>
      <xdr:spPr>
        <a:xfrm>
          <a:off x="1110298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19509104" y="9387949"/>
          <a:ext cx="0" cy="138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1954784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19443700" y="1077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19547840" y="91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19443700" y="93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19547840" y="1044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19458940" y="105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18735040" y="10614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17937480" y="106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7162780" y="10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6388080" y="1062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64262</xdr:rowOff>
    </xdr:from>
    <xdr:to>
      <xdr:col>116</xdr:col>
      <xdr:colOff>114300</xdr:colOff>
      <xdr:row>63</xdr:row>
      <xdr:rowOff>165862</xdr:rowOff>
    </xdr:to>
    <xdr:sp macro="" textlink="">
      <xdr:nvSpPr>
        <xdr:cNvPr id="603" name="楕円 602"/>
        <xdr:cNvSpPr/>
      </xdr:nvSpPr>
      <xdr:spPr>
        <a:xfrm>
          <a:off x="1945894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04" name="【学校施設】&#10;一人当たり面積該当値テキスト"/>
        <xdr:cNvSpPr txBox="1"/>
      </xdr:nvSpPr>
      <xdr:spPr>
        <a:xfrm>
          <a:off x="19547840" y="105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605" name="楕円 604"/>
        <xdr:cNvSpPr/>
      </xdr:nvSpPr>
      <xdr:spPr>
        <a:xfrm>
          <a:off x="18735040" y="10627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115062</xdr:rowOff>
    </xdr:from>
    <xdr:to>
      <xdr:col>116</xdr:col>
      <xdr:colOff>63500</xdr:colOff>
      <xdr:row>63</xdr:row>
      <xdr:rowOff>116586</xdr:rowOff>
    </xdr:to>
    <xdr:cxnSp macro="">
      <xdr:nvCxnSpPr>
        <xdr:cNvPr id="606" name="直線コネクタ 605"/>
        <xdr:cNvCxnSpPr/>
      </xdr:nvCxnSpPr>
      <xdr:spPr>
        <a:xfrm flipV="1">
          <a:off x="18778220" y="10676382"/>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62412</xdr:rowOff>
    </xdr:from>
    <xdr:to>
      <xdr:col>107</xdr:col>
      <xdr:colOff>101600</xdr:colOff>
      <xdr:row>63</xdr:row>
      <xdr:rowOff>164012</xdr:rowOff>
    </xdr:to>
    <xdr:sp macro="" textlink="">
      <xdr:nvSpPr>
        <xdr:cNvPr id="607" name="楕円 606"/>
        <xdr:cNvSpPr/>
      </xdr:nvSpPr>
      <xdr:spPr>
        <a:xfrm>
          <a:off x="17937480" y="106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113212</xdr:rowOff>
    </xdr:from>
    <xdr:to>
      <xdr:col>111</xdr:col>
      <xdr:colOff>177800</xdr:colOff>
      <xdr:row>63</xdr:row>
      <xdr:rowOff>116586</xdr:rowOff>
    </xdr:to>
    <xdr:cxnSp macro="">
      <xdr:nvCxnSpPr>
        <xdr:cNvPr id="608" name="直線コネクタ 607"/>
        <xdr:cNvCxnSpPr/>
      </xdr:nvCxnSpPr>
      <xdr:spPr>
        <a:xfrm>
          <a:off x="17988280" y="10674532"/>
          <a:ext cx="78994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09" name="楕円 608"/>
        <xdr:cNvSpPr/>
      </xdr:nvSpPr>
      <xdr:spPr>
        <a:xfrm>
          <a:off x="1716278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113212</xdr:rowOff>
    </xdr:from>
    <xdr:to>
      <xdr:col>107</xdr:col>
      <xdr:colOff>50800</xdr:colOff>
      <xdr:row>63</xdr:row>
      <xdr:rowOff>118110</xdr:rowOff>
    </xdr:to>
    <xdr:cxnSp macro="">
      <xdr:nvCxnSpPr>
        <xdr:cNvPr id="610" name="直線コネクタ 609"/>
        <xdr:cNvCxnSpPr/>
      </xdr:nvCxnSpPr>
      <xdr:spPr>
        <a:xfrm flipV="1">
          <a:off x="17213580" y="10674532"/>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69052</xdr:rowOff>
    </xdr:from>
    <xdr:to>
      <xdr:col>98</xdr:col>
      <xdr:colOff>38100</xdr:colOff>
      <xdr:row>63</xdr:row>
      <xdr:rowOff>170652</xdr:rowOff>
    </xdr:to>
    <xdr:sp macro="" textlink="">
      <xdr:nvSpPr>
        <xdr:cNvPr id="611" name="楕円 610"/>
        <xdr:cNvSpPr/>
      </xdr:nvSpPr>
      <xdr:spPr>
        <a:xfrm>
          <a:off x="16388080" y="106303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119852</xdr:rowOff>
    </xdr:to>
    <xdr:cxnSp macro="">
      <xdr:nvCxnSpPr>
        <xdr:cNvPr id="612" name="直線コネクタ 611"/>
        <xdr:cNvCxnSpPr/>
      </xdr:nvCxnSpPr>
      <xdr:spPr>
        <a:xfrm flipV="1">
          <a:off x="16431260" y="10679430"/>
          <a:ext cx="78232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13" name="n_1aveValue【学校施設】&#10;一人当たり面積"/>
        <xdr:cNvSpPr txBox="1"/>
      </xdr:nvSpPr>
      <xdr:spPr>
        <a:xfrm>
          <a:off x="18561127" y="1039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14" name="n_2aveValue【学校施設】&#10;一人当たり面積"/>
        <xdr:cNvSpPr txBox="1"/>
      </xdr:nvSpPr>
      <xdr:spPr>
        <a:xfrm>
          <a:off x="17776267" y="103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xdr:cNvSpPr txBox="1"/>
      </xdr:nvSpPr>
      <xdr:spPr>
        <a:xfrm>
          <a:off x="17001567" y="103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6" name="n_4aveValue【学校施設】&#10;一人当たり面積"/>
        <xdr:cNvSpPr txBox="1"/>
      </xdr:nvSpPr>
      <xdr:spPr>
        <a:xfrm>
          <a:off x="16226867" y="10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617" name="n_1mainValue【学校施設】&#10;一人当たり面積"/>
        <xdr:cNvSpPr txBox="1"/>
      </xdr:nvSpPr>
      <xdr:spPr>
        <a:xfrm>
          <a:off x="185611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155139</xdr:rowOff>
    </xdr:from>
    <xdr:ext cx="469744" cy="259045"/>
    <xdr:sp macro="" textlink="">
      <xdr:nvSpPr>
        <xdr:cNvPr id="618" name="n_2mainValue【学校施設】&#10;一人当たり面積"/>
        <xdr:cNvSpPr txBox="1"/>
      </xdr:nvSpPr>
      <xdr:spPr>
        <a:xfrm>
          <a:off x="17776267" y="1071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19" name="n_3mainValue【学校施設】&#10;一人当たり面積"/>
        <xdr:cNvSpPr txBox="1"/>
      </xdr:nvSpPr>
      <xdr:spPr>
        <a:xfrm>
          <a:off x="1700156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161779</xdr:rowOff>
    </xdr:from>
    <xdr:ext cx="469744" cy="259045"/>
    <xdr:sp macro="" textlink="">
      <xdr:nvSpPr>
        <xdr:cNvPr id="620" name="n_4mainValue【学校施設】&#10;一人当たり面積"/>
        <xdr:cNvSpPr txBox="1"/>
      </xdr:nvSpPr>
      <xdr:spPr>
        <a:xfrm>
          <a:off x="16226867" y="107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xdr:cNvCxnSpPr/>
      </xdr:nvCxnSpPr>
      <xdr:spPr>
        <a:xfrm flipV="1">
          <a:off x="14375764" y="16913679"/>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xdr:cNvSpPr txBox="1"/>
      </xdr:nvSpPr>
      <xdr:spPr>
        <a:xfrm>
          <a:off x="14414500"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xdr:cNvCxnSpPr/>
      </xdr:nvCxnSpPr>
      <xdr:spPr>
        <a:xfrm>
          <a:off x="1428750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67" name="【公民館】&#10;有形固定資産減価償却率平均値テキスト"/>
        <xdr:cNvSpPr txBox="1"/>
      </xdr:nvSpPr>
      <xdr:spPr>
        <a:xfrm>
          <a:off x="14414500" y="17456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xdr:cNvSpPr/>
      </xdr:nvSpPr>
      <xdr:spPr>
        <a:xfrm>
          <a:off x="14325600" y="1760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xdr:cNvSpPr/>
      </xdr:nvSpPr>
      <xdr:spPr>
        <a:xfrm>
          <a:off x="1357884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xdr:cNvSpPr/>
      </xdr:nvSpPr>
      <xdr:spPr>
        <a:xfrm>
          <a:off x="1202944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2" name="フローチャート: 判断 671"/>
        <xdr:cNvSpPr/>
      </xdr:nvSpPr>
      <xdr:spPr>
        <a:xfrm>
          <a:off x="1123188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102144</xdr:rowOff>
    </xdr:from>
    <xdr:to>
      <xdr:col>85</xdr:col>
      <xdr:colOff>177800</xdr:colOff>
      <xdr:row>107</xdr:row>
      <xdr:rowOff>32294</xdr:rowOff>
    </xdr:to>
    <xdr:sp macro="" textlink="">
      <xdr:nvSpPr>
        <xdr:cNvPr id="678" name="楕円 677"/>
        <xdr:cNvSpPr/>
      </xdr:nvSpPr>
      <xdr:spPr>
        <a:xfrm>
          <a:off x="14325600" y="178719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80571</xdr:rowOff>
    </xdr:from>
    <xdr:ext cx="405111" cy="259045"/>
    <xdr:sp macro="" textlink="">
      <xdr:nvSpPr>
        <xdr:cNvPr id="679" name="【公民館】&#10;有形固定資産減価償却率該当値テキスト"/>
        <xdr:cNvSpPr txBox="1"/>
      </xdr:nvSpPr>
      <xdr:spPr>
        <a:xfrm>
          <a:off x="14414500"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680" name="楕円 679"/>
        <xdr:cNvSpPr/>
      </xdr:nvSpPr>
      <xdr:spPr>
        <a:xfrm>
          <a:off x="1357884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152944</xdr:rowOff>
    </xdr:to>
    <xdr:cxnSp macro="">
      <xdr:nvCxnSpPr>
        <xdr:cNvPr id="681" name="直線コネクタ 680"/>
        <xdr:cNvCxnSpPr/>
      </xdr:nvCxnSpPr>
      <xdr:spPr>
        <a:xfrm>
          <a:off x="13629640" y="1789012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682" name="楕円 681"/>
        <xdr:cNvSpPr/>
      </xdr:nvSpPr>
      <xdr:spPr>
        <a:xfrm>
          <a:off x="12804140" y="17854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134982</xdr:rowOff>
    </xdr:to>
    <xdr:cxnSp macro="">
      <xdr:nvCxnSpPr>
        <xdr:cNvPr id="683" name="直線コネクタ 682"/>
        <xdr:cNvCxnSpPr/>
      </xdr:nvCxnSpPr>
      <xdr:spPr>
        <a:xfrm flipV="1">
          <a:off x="12854940" y="17890127"/>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684" name="楕円 683"/>
        <xdr:cNvSpPr/>
      </xdr:nvSpPr>
      <xdr:spPr>
        <a:xfrm>
          <a:off x="12029440" y="17821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134982</xdr:rowOff>
    </xdr:to>
    <xdr:cxnSp macro="">
      <xdr:nvCxnSpPr>
        <xdr:cNvPr id="685" name="直線コネクタ 684"/>
        <xdr:cNvCxnSpPr/>
      </xdr:nvCxnSpPr>
      <xdr:spPr>
        <a:xfrm>
          <a:off x="12072620" y="17872166"/>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686" name="楕円 685"/>
        <xdr:cNvSpPr/>
      </xdr:nvSpPr>
      <xdr:spPr>
        <a:xfrm>
          <a:off x="1123188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102326</xdr:rowOff>
    </xdr:to>
    <xdr:cxnSp macro="">
      <xdr:nvCxnSpPr>
        <xdr:cNvPr id="687" name="直線コネクタ 686"/>
        <xdr:cNvCxnSpPr/>
      </xdr:nvCxnSpPr>
      <xdr:spPr>
        <a:xfrm>
          <a:off x="11282680" y="17834610"/>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88" name="n_1aveValue【公民館】&#10;有形固定資産減価償却率"/>
        <xdr:cNvSpPr txBox="1"/>
      </xdr:nvSpPr>
      <xdr:spPr>
        <a:xfrm>
          <a:off x="1343724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89" name="n_2aveValue【公民館】&#10;有形固定資産減価償却率"/>
        <xdr:cNvSpPr txBox="1"/>
      </xdr:nvSpPr>
      <xdr:spPr>
        <a:xfrm>
          <a:off x="1267524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90" name="n_3aveValue【公民館】&#10;有形固定資産減価償却率"/>
        <xdr:cNvSpPr txBox="1"/>
      </xdr:nvSpPr>
      <xdr:spPr>
        <a:xfrm>
          <a:off x="119005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91" name="n_4aveValue【公民館】&#10;有形固定資産減価償却率"/>
        <xdr:cNvSpPr txBox="1"/>
      </xdr:nvSpPr>
      <xdr:spPr>
        <a:xfrm>
          <a:off x="1110298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692" name="n_1mainValue【公民館】&#10;有形固定資産減価償却率"/>
        <xdr:cNvSpPr txBox="1"/>
      </xdr:nvSpPr>
      <xdr:spPr>
        <a:xfrm>
          <a:off x="1343724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693" name="n_2mainValue【公民館】&#10;有形固定資産減価償却率"/>
        <xdr:cNvSpPr txBox="1"/>
      </xdr:nvSpPr>
      <xdr:spPr>
        <a:xfrm>
          <a:off x="12675244" y="1794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694" name="n_3mainValue【公民館】&#10;有形固定資産減価償却率"/>
        <xdr:cNvSpPr txBox="1"/>
      </xdr:nvSpPr>
      <xdr:spPr>
        <a:xfrm>
          <a:off x="11900544" y="179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695" name="n_4mainValue【公民館】&#10;有形固定資産減価償却率"/>
        <xdr:cNvSpPr txBox="1"/>
      </xdr:nvSpPr>
      <xdr:spPr>
        <a:xfrm>
          <a:off x="1110298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xdr:cNvCxnSpPr/>
      </xdr:nvCxnSpPr>
      <xdr:spPr>
        <a:xfrm flipV="1">
          <a:off x="19509104" y="16922496"/>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22" name="【公民館】&#10;一人当たり面積平均値テキスト"/>
        <xdr:cNvSpPr txBox="1"/>
      </xdr:nvSpPr>
      <xdr:spPr>
        <a:xfrm>
          <a:off x="19547840" y="1765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xdr:cNvSpPr/>
      </xdr:nvSpPr>
      <xdr:spPr>
        <a:xfrm>
          <a:off x="194589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xdr:cNvSpPr/>
      </xdr:nvSpPr>
      <xdr:spPr>
        <a:xfrm>
          <a:off x="1873504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27" name="フローチャート: 判断 726"/>
        <xdr:cNvSpPr/>
      </xdr:nvSpPr>
      <xdr:spPr>
        <a:xfrm>
          <a:off x="16388080" y="17845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3" name="楕円 732"/>
        <xdr:cNvSpPr/>
      </xdr:nvSpPr>
      <xdr:spPr>
        <a:xfrm>
          <a:off x="194589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34" name="【公民館】&#10;一人当たり面積該当値テキスト"/>
        <xdr:cNvSpPr txBox="1"/>
      </xdr:nvSpPr>
      <xdr:spPr>
        <a:xfrm>
          <a:off x="1954784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141987</xdr:rowOff>
    </xdr:from>
    <xdr:to>
      <xdr:col>112</xdr:col>
      <xdr:colOff>38100</xdr:colOff>
      <xdr:row>107</xdr:row>
      <xdr:rowOff>72137</xdr:rowOff>
    </xdr:to>
    <xdr:sp macro="" textlink="">
      <xdr:nvSpPr>
        <xdr:cNvPr id="735" name="楕円 734"/>
        <xdr:cNvSpPr/>
      </xdr:nvSpPr>
      <xdr:spPr>
        <a:xfrm>
          <a:off x="18735040" y="17911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21337</xdr:rowOff>
    </xdr:to>
    <xdr:cxnSp macro="">
      <xdr:nvCxnSpPr>
        <xdr:cNvPr id="736" name="直線コネクタ 735"/>
        <xdr:cNvCxnSpPr/>
      </xdr:nvCxnSpPr>
      <xdr:spPr>
        <a:xfrm flipV="1">
          <a:off x="18778220" y="17956530"/>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144272</xdr:rowOff>
    </xdr:from>
    <xdr:to>
      <xdr:col>107</xdr:col>
      <xdr:colOff>101600</xdr:colOff>
      <xdr:row>107</xdr:row>
      <xdr:rowOff>74422</xdr:rowOff>
    </xdr:to>
    <xdr:sp macro="" textlink="">
      <xdr:nvSpPr>
        <xdr:cNvPr id="737" name="楕円 736"/>
        <xdr:cNvSpPr/>
      </xdr:nvSpPr>
      <xdr:spPr>
        <a:xfrm>
          <a:off x="17937480" y="17914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21337</xdr:rowOff>
    </xdr:from>
    <xdr:to>
      <xdr:col>111</xdr:col>
      <xdr:colOff>177800</xdr:colOff>
      <xdr:row>107</xdr:row>
      <xdr:rowOff>23622</xdr:rowOff>
    </xdr:to>
    <xdr:cxnSp macro="">
      <xdr:nvCxnSpPr>
        <xdr:cNvPr id="738" name="直線コネクタ 737"/>
        <xdr:cNvCxnSpPr/>
      </xdr:nvCxnSpPr>
      <xdr:spPr>
        <a:xfrm flipV="1">
          <a:off x="17988280" y="17958817"/>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146558</xdr:rowOff>
    </xdr:from>
    <xdr:to>
      <xdr:col>102</xdr:col>
      <xdr:colOff>165100</xdr:colOff>
      <xdr:row>107</xdr:row>
      <xdr:rowOff>76708</xdr:rowOff>
    </xdr:to>
    <xdr:sp macro="" textlink="">
      <xdr:nvSpPr>
        <xdr:cNvPr id="739" name="楕円 738"/>
        <xdr:cNvSpPr/>
      </xdr:nvSpPr>
      <xdr:spPr>
        <a:xfrm>
          <a:off x="17162780" y="1791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23622</xdr:rowOff>
    </xdr:from>
    <xdr:to>
      <xdr:col>107</xdr:col>
      <xdr:colOff>50800</xdr:colOff>
      <xdr:row>107</xdr:row>
      <xdr:rowOff>25908</xdr:rowOff>
    </xdr:to>
    <xdr:cxnSp macro="">
      <xdr:nvCxnSpPr>
        <xdr:cNvPr id="740" name="直線コネクタ 739"/>
        <xdr:cNvCxnSpPr/>
      </xdr:nvCxnSpPr>
      <xdr:spPr>
        <a:xfrm flipV="1">
          <a:off x="17213580" y="1796110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41" name="楕円 740"/>
        <xdr:cNvSpPr/>
      </xdr:nvSpPr>
      <xdr:spPr>
        <a:xfrm>
          <a:off x="16388080" y="1792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25908</xdr:rowOff>
    </xdr:from>
    <xdr:to>
      <xdr:col>102</xdr:col>
      <xdr:colOff>114300</xdr:colOff>
      <xdr:row>107</xdr:row>
      <xdr:rowOff>30480</xdr:rowOff>
    </xdr:to>
    <xdr:cxnSp macro="">
      <xdr:nvCxnSpPr>
        <xdr:cNvPr id="742" name="直線コネクタ 741"/>
        <xdr:cNvCxnSpPr/>
      </xdr:nvCxnSpPr>
      <xdr:spPr>
        <a:xfrm flipV="1">
          <a:off x="16431260" y="1796338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43" name="n_1aveValue【公民館】&#10;一人当たり面積"/>
        <xdr:cNvSpPr txBox="1"/>
      </xdr:nvSpPr>
      <xdr:spPr>
        <a:xfrm>
          <a:off x="1856112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44" name="n_2aveValue【公民館】&#10;一人当たり面積"/>
        <xdr:cNvSpPr txBox="1"/>
      </xdr:nvSpPr>
      <xdr:spPr>
        <a:xfrm>
          <a:off x="177762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5" name="n_3aveValue【公民館】&#10;一人当たり面積"/>
        <xdr:cNvSpPr txBox="1"/>
      </xdr:nvSpPr>
      <xdr:spPr>
        <a:xfrm>
          <a:off x="170015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46" name="n_4aveValue【公民館】&#10;一人当たり面積"/>
        <xdr:cNvSpPr txBox="1"/>
      </xdr:nvSpPr>
      <xdr:spPr>
        <a:xfrm>
          <a:off x="1622686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63264</xdr:rowOff>
    </xdr:from>
    <xdr:ext cx="469744" cy="259045"/>
    <xdr:sp macro="" textlink="">
      <xdr:nvSpPr>
        <xdr:cNvPr id="747" name="n_1mainValue【公民館】&#10;一人当たり面積"/>
        <xdr:cNvSpPr txBox="1"/>
      </xdr:nvSpPr>
      <xdr:spPr>
        <a:xfrm>
          <a:off x="18561127" y="180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65549</xdr:rowOff>
    </xdr:from>
    <xdr:ext cx="469744" cy="259045"/>
    <xdr:sp macro="" textlink="">
      <xdr:nvSpPr>
        <xdr:cNvPr id="748" name="n_2mainValue【公民館】&#10;一人当たり面積"/>
        <xdr:cNvSpPr txBox="1"/>
      </xdr:nvSpPr>
      <xdr:spPr>
        <a:xfrm>
          <a:off x="17776267" y="1800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67835</xdr:rowOff>
    </xdr:from>
    <xdr:ext cx="469744" cy="259045"/>
    <xdr:sp macro="" textlink="">
      <xdr:nvSpPr>
        <xdr:cNvPr id="749" name="n_3mainValue【公民館】&#10;一人当たり面積"/>
        <xdr:cNvSpPr txBox="1"/>
      </xdr:nvSpPr>
      <xdr:spPr>
        <a:xfrm>
          <a:off x="17001567" y="180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0" name="n_4mainValue【公民館】&#10;一人当たり面積"/>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年代に建てられたものが多く、築年数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年を超えるものが多くなっているため、有形固定資産減価償却率が類似団体平均に比べて高くなっている。今後、老朽化の進行状況に応じた中規模改修を計画している。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年にかけて建てられた３館が計上されており、築年数</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年を超えているため、有形固定資産減価償却率が類似団体平均に比べて高くなっている。今後は、長寿命化を基本に施設の維持を行っていく。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95,235
94,765
908.39
49,560,769
48,141,579
996,641
27,591,178
56,540,709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086225" y="555606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124960" y="5338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020820" y="555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124960" y="6813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036060" y="6835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31216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xdr:cNvSpPr/>
      </xdr:nvSpPr>
      <xdr:spPr>
        <a:xfrm>
          <a:off x="403606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149514</xdr:rowOff>
    </xdr:from>
    <xdr:ext cx="405111" cy="259045"/>
    <xdr:sp macro="" textlink="">
      <xdr:nvSpPr>
        <xdr:cNvPr id="75" name="【図書館】&#10;有形固定資産減価償却率該当値テキスト"/>
        <xdr:cNvSpPr txBox="1"/>
      </xdr:nvSpPr>
      <xdr:spPr>
        <a:xfrm>
          <a:off x="4124960" y="6352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6" name="楕円 75"/>
        <xdr:cNvSpPr/>
      </xdr:nvSpPr>
      <xdr:spPr>
        <a:xfrm>
          <a:off x="3312160" y="6462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39</xdr:row>
      <xdr:rowOff>5987</xdr:rowOff>
    </xdr:to>
    <xdr:cxnSp macro="">
      <xdr:nvCxnSpPr>
        <xdr:cNvPr id="77" name="直線コネクタ 76"/>
        <xdr:cNvCxnSpPr/>
      </xdr:nvCxnSpPr>
      <xdr:spPr>
        <a:xfrm>
          <a:off x="3355340" y="6513467"/>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xdr:cNvSpPr/>
      </xdr:nvSpPr>
      <xdr:spPr>
        <a:xfrm>
          <a:off x="25146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143147</xdr:rowOff>
    </xdr:to>
    <xdr:cxnSp macro="">
      <xdr:nvCxnSpPr>
        <xdr:cNvPr id="79" name="直線コネクタ 78"/>
        <xdr:cNvCxnSpPr/>
      </xdr:nvCxnSpPr>
      <xdr:spPr>
        <a:xfrm>
          <a:off x="2565400" y="646938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xdr:cNvSpPr/>
      </xdr:nvSpPr>
      <xdr:spPr>
        <a:xfrm>
          <a:off x="17399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99060</xdr:rowOff>
    </xdr:to>
    <xdr:cxnSp macro="">
      <xdr:nvCxnSpPr>
        <xdr:cNvPr id="81" name="直線コネクタ 80"/>
        <xdr:cNvCxnSpPr/>
      </xdr:nvCxnSpPr>
      <xdr:spPr>
        <a:xfrm>
          <a:off x="1790700" y="643345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965200" y="6352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63137</xdr:rowOff>
    </xdr:to>
    <xdr:cxnSp macro="">
      <xdr:nvCxnSpPr>
        <xdr:cNvPr id="83" name="直線コネクタ 82"/>
        <xdr:cNvCxnSpPr/>
      </xdr:nvCxnSpPr>
      <xdr:spPr>
        <a:xfrm>
          <a:off x="1008380" y="6399167"/>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17056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8363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13624</xdr:rowOff>
    </xdr:from>
    <xdr:ext cx="405111" cy="259045"/>
    <xdr:sp macro="" textlink="">
      <xdr:nvSpPr>
        <xdr:cNvPr id="88" name="n_1mainValue【図書館】&#10;有形固定資産減価償却率"/>
        <xdr:cNvSpPr txBox="1"/>
      </xdr:nvSpPr>
      <xdr:spPr>
        <a:xfrm>
          <a:off x="317056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9" name="n_2mainValue【図書館】&#10;有形固定資産減価償却率"/>
        <xdr:cNvSpPr txBox="1"/>
      </xdr:nvSpPr>
      <xdr:spPr>
        <a:xfrm>
          <a:off x="23857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105064</xdr:rowOff>
    </xdr:from>
    <xdr:ext cx="405111" cy="259045"/>
    <xdr:sp macro="" textlink="">
      <xdr:nvSpPr>
        <xdr:cNvPr id="90" name="n_3mainValue【図書館】&#10;有形固定資産減価償却率"/>
        <xdr:cNvSpPr txBox="1"/>
      </xdr:nvSpPr>
      <xdr:spPr>
        <a:xfrm>
          <a:off x="161100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xdr:cNvSpPr txBox="1"/>
      </xdr:nvSpPr>
      <xdr:spPr>
        <a:xfrm>
          <a:off x="83630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9219565" y="5478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9258300" y="6191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919226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8445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767080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101600</xdr:rowOff>
    </xdr:from>
    <xdr:to>
      <xdr:col>55</xdr:col>
      <xdr:colOff>50800</xdr:colOff>
      <xdr:row>36</xdr:row>
      <xdr:rowOff>31750</xdr:rowOff>
    </xdr:to>
    <xdr:sp macro="" textlink="">
      <xdr:nvSpPr>
        <xdr:cNvPr id="131" name="楕円 130"/>
        <xdr:cNvSpPr/>
      </xdr:nvSpPr>
      <xdr:spPr>
        <a:xfrm>
          <a:off x="9192260" y="596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124477</xdr:rowOff>
    </xdr:from>
    <xdr:ext cx="469744" cy="259045"/>
    <xdr:sp macro="" textlink="">
      <xdr:nvSpPr>
        <xdr:cNvPr id="132" name="【図書館】&#10;一人当たり面積該当値テキスト"/>
        <xdr:cNvSpPr txBox="1"/>
      </xdr:nvSpPr>
      <xdr:spPr>
        <a:xfrm>
          <a:off x="9258300"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33" name="楕円 132"/>
        <xdr:cNvSpPr/>
      </xdr:nvSpPr>
      <xdr:spPr>
        <a:xfrm>
          <a:off x="844550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152400</xdr:rowOff>
    </xdr:from>
    <xdr:to>
      <xdr:col>55</xdr:col>
      <xdr:colOff>0</xdr:colOff>
      <xdr:row>36</xdr:row>
      <xdr:rowOff>0</xdr:rowOff>
    </xdr:to>
    <xdr:cxnSp macro="">
      <xdr:nvCxnSpPr>
        <xdr:cNvPr id="134" name="直線コネクタ 133"/>
        <xdr:cNvCxnSpPr/>
      </xdr:nvCxnSpPr>
      <xdr:spPr>
        <a:xfrm flipV="1">
          <a:off x="8496300" y="601980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35" name="楕円 134"/>
        <xdr:cNvSpPr/>
      </xdr:nvSpPr>
      <xdr:spPr>
        <a:xfrm>
          <a:off x="7670800" y="615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37</xdr:row>
      <xdr:rowOff>0</xdr:rowOff>
    </xdr:to>
    <xdr:cxnSp macro="">
      <xdr:nvCxnSpPr>
        <xdr:cNvPr id="136" name="直線コネクタ 135"/>
        <xdr:cNvCxnSpPr/>
      </xdr:nvCxnSpPr>
      <xdr:spPr>
        <a:xfrm flipV="1">
          <a:off x="7713980" y="6035040"/>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120650</xdr:rowOff>
    </xdr:from>
    <xdr:to>
      <xdr:col>41</xdr:col>
      <xdr:colOff>101600</xdr:colOff>
      <xdr:row>37</xdr:row>
      <xdr:rowOff>50800</xdr:rowOff>
    </xdr:to>
    <xdr:sp macro="" textlink="">
      <xdr:nvSpPr>
        <xdr:cNvPr id="137" name="楕円 136"/>
        <xdr:cNvSpPr/>
      </xdr:nvSpPr>
      <xdr:spPr>
        <a:xfrm>
          <a:off x="687324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0</xdr:rowOff>
    </xdr:from>
    <xdr:to>
      <xdr:col>45</xdr:col>
      <xdr:colOff>177800</xdr:colOff>
      <xdr:row>37</xdr:row>
      <xdr:rowOff>0</xdr:rowOff>
    </xdr:to>
    <xdr:cxnSp macro="">
      <xdr:nvCxnSpPr>
        <xdr:cNvPr id="138" name="直線コネクタ 137"/>
        <xdr:cNvCxnSpPr/>
      </xdr:nvCxnSpPr>
      <xdr:spPr>
        <a:xfrm>
          <a:off x="6924040" y="6202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9" name="楕円 138"/>
        <xdr:cNvSpPr/>
      </xdr:nvSpPr>
      <xdr:spPr>
        <a:xfrm>
          <a:off x="609854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0</xdr:rowOff>
    </xdr:from>
    <xdr:to>
      <xdr:col>41</xdr:col>
      <xdr:colOff>50800</xdr:colOff>
      <xdr:row>37</xdr:row>
      <xdr:rowOff>19050</xdr:rowOff>
    </xdr:to>
    <xdr:cxnSp macro="">
      <xdr:nvCxnSpPr>
        <xdr:cNvPr id="140" name="直線コネクタ 139"/>
        <xdr:cNvCxnSpPr/>
      </xdr:nvCxnSpPr>
      <xdr:spPr>
        <a:xfrm flipV="1">
          <a:off x="6149340" y="620268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827158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750958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59373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45" name="n_1mainValue【図書館】&#10;一人当たり面積"/>
        <xdr:cNvSpPr txBox="1"/>
      </xdr:nvSpPr>
      <xdr:spPr>
        <a:xfrm>
          <a:off x="827158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46" name="n_2mainValue【図書館】&#10;一人当たり面積"/>
        <xdr:cNvSpPr txBox="1"/>
      </xdr:nvSpPr>
      <xdr:spPr>
        <a:xfrm>
          <a:off x="750958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67327</xdr:rowOff>
    </xdr:from>
    <xdr:ext cx="469744" cy="259045"/>
    <xdr:sp macro="" textlink="">
      <xdr:nvSpPr>
        <xdr:cNvPr id="147" name="n_3mainValue【図書館】&#10;一人当たり面積"/>
        <xdr:cNvSpPr txBox="1"/>
      </xdr:nvSpPr>
      <xdr:spPr>
        <a:xfrm>
          <a:off x="67120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8" name="n_4mainValue【図書館】&#10;一人当たり面積"/>
        <xdr:cNvSpPr txBox="1"/>
      </xdr:nvSpPr>
      <xdr:spPr>
        <a:xfrm>
          <a:off x="59373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086225" y="941451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12496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02082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12496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7399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965200" y="9958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9" name="楕円 188"/>
        <xdr:cNvSpPr/>
      </xdr:nvSpPr>
      <xdr:spPr>
        <a:xfrm>
          <a:off x="403606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190" name="【体育館・プール】&#10;有形固定資産減価償却率該当値テキスト"/>
        <xdr:cNvSpPr txBox="1"/>
      </xdr:nvSpPr>
      <xdr:spPr>
        <a:xfrm>
          <a:off x="412496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91" name="楕円 190"/>
        <xdr:cNvSpPr/>
      </xdr:nvSpPr>
      <xdr:spPr>
        <a:xfrm>
          <a:off x="3312160" y="1000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20955</xdr:rowOff>
    </xdr:to>
    <xdr:cxnSp macro="">
      <xdr:nvCxnSpPr>
        <xdr:cNvPr id="192" name="直線コネクタ 191"/>
        <xdr:cNvCxnSpPr/>
      </xdr:nvCxnSpPr>
      <xdr:spPr>
        <a:xfrm>
          <a:off x="3355340" y="1005459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3" name="楕円 192"/>
        <xdr:cNvSpPr/>
      </xdr:nvSpPr>
      <xdr:spPr>
        <a:xfrm>
          <a:off x="251460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163830</xdr:rowOff>
    </xdr:to>
    <xdr:cxnSp macro="">
      <xdr:nvCxnSpPr>
        <xdr:cNvPr id="194" name="直線コネクタ 193"/>
        <xdr:cNvCxnSpPr/>
      </xdr:nvCxnSpPr>
      <xdr:spPr>
        <a:xfrm>
          <a:off x="2565400" y="100164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5" name="楕円 194"/>
        <xdr:cNvSpPr/>
      </xdr:nvSpPr>
      <xdr:spPr>
        <a:xfrm>
          <a:off x="17399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125730</xdr:rowOff>
    </xdr:to>
    <xdr:cxnSp macro="">
      <xdr:nvCxnSpPr>
        <xdr:cNvPr id="196" name="直線コネクタ 195"/>
        <xdr:cNvCxnSpPr/>
      </xdr:nvCxnSpPr>
      <xdr:spPr>
        <a:xfrm>
          <a:off x="1790700" y="99822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7" name="楕円 196"/>
        <xdr:cNvSpPr/>
      </xdr:nvSpPr>
      <xdr:spPr>
        <a:xfrm>
          <a:off x="965200" y="989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91440</xdr:rowOff>
    </xdr:to>
    <xdr:cxnSp macro="">
      <xdr:nvCxnSpPr>
        <xdr:cNvPr id="198" name="直線コネクタ 197"/>
        <xdr:cNvCxnSpPr/>
      </xdr:nvCxnSpPr>
      <xdr:spPr>
        <a:xfrm>
          <a:off x="1008380" y="99460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3857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61100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83630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203" name="n_1mainValue【体育館・プール】&#10;有形固定資産減価償却率"/>
        <xdr:cNvSpPr txBox="1"/>
      </xdr:nvSpPr>
      <xdr:spPr>
        <a:xfrm>
          <a:off x="317056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4" name="n_2mainValue【体育館・プール】&#10;有形固定資産減価償却率"/>
        <xdr:cNvSpPr txBox="1"/>
      </xdr:nvSpPr>
      <xdr:spPr>
        <a:xfrm>
          <a:off x="238570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5" name="n_3mainValue【体育館・プール】&#10;有形固定資産減価償却率"/>
        <xdr:cNvSpPr txBox="1"/>
      </xdr:nvSpPr>
      <xdr:spPr>
        <a:xfrm>
          <a:off x="161100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6" name="n_4mainValue【体育館・プール】&#10;有形固定資産減価償却率"/>
        <xdr:cNvSpPr txBox="1"/>
      </xdr:nvSpPr>
      <xdr:spPr>
        <a:xfrm>
          <a:off x="83630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9219565" y="92900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92583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9154160" y="1077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844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7670800" y="10455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68732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16510</xdr:rowOff>
    </xdr:from>
    <xdr:to>
      <xdr:col>55</xdr:col>
      <xdr:colOff>50800</xdr:colOff>
      <xdr:row>61</xdr:row>
      <xdr:rowOff>118110</xdr:rowOff>
    </xdr:to>
    <xdr:sp macro="" textlink="">
      <xdr:nvSpPr>
        <xdr:cNvPr id="246" name="楕円 245"/>
        <xdr:cNvSpPr/>
      </xdr:nvSpPr>
      <xdr:spPr>
        <a:xfrm>
          <a:off x="9192260" y="10242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39387</xdr:rowOff>
    </xdr:from>
    <xdr:ext cx="469744" cy="259045"/>
    <xdr:sp macro="" textlink="">
      <xdr:nvSpPr>
        <xdr:cNvPr id="247" name="【体育館・プール】&#10;一人当たり面積該当値テキスト"/>
        <xdr:cNvSpPr txBox="1"/>
      </xdr:nvSpPr>
      <xdr:spPr>
        <a:xfrm>
          <a:off x="9258300" y="1009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20320</xdr:rowOff>
    </xdr:from>
    <xdr:to>
      <xdr:col>50</xdr:col>
      <xdr:colOff>165100</xdr:colOff>
      <xdr:row>61</xdr:row>
      <xdr:rowOff>121920</xdr:rowOff>
    </xdr:to>
    <xdr:sp macro="" textlink="">
      <xdr:nvSpPr>
        <xdr:cNvPr id="248" name="楕円 247"/>
        <xdr:cNvSpPr/>
      </xdr:nvSpPr>
      <xdr:spPr>
        <a:xfrm>
          <a:off x="844550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67310</xdr:rowOff>
    </xdr:from>
    <xdr:to>
      <xdr:col>55</xdr:col>
      <xdr:colOff>0</xdr:colOff>
      <xdr:row>61</xdr:row>
      <xdr:rowOff>71120</xdr:rowOff>
    </xdr:to>
    <xdr:cxnSp macro="">
      <xdr:nvCxnSpPr>
        <xdr:cNvPr id="249" name="直線コネクタ 248"/>
        <xdr:cNvCxnSpPr/>
      </xdr:nvCxnSpPr>
      <xdr:spPr>
        <a:xfrm flipV="1">
          <a:off x="8496300" y="102933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27940</xdr:rowOff>
    </xdr:from>
    <xdr:to>
      <xdr:col>46</xdr:col>
      <xdr:colOff>38100</xdr:colOff>
      <xdr:row>61</xdr:row>
      <xdr:rowOff>129540</xdr:rowOff>
    </xdr:to>
    <xdr:sp macro="" textlink="">
      <xdr:nvSpPr>
        <xdr:cNvPr id="250" name="楕円 249"/>
        <xdr:cNvSpPr/>
      </xdr:nvSpPr>
      <xdr:spPr>
        <a:xfrm>
          <a:off x="7670800" y="10253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71120</xdr:rowOff>
    </xdr:from>
    <xdr:to>
      <xdr:col>50</xdr:col>
      <xdr:colOff>114300</xdr:colOff>
      <xdr:row>61</xdr:row>
      <xdr:rowOff>78740</xdr:rowOff>
    </xdr:to>
    <xdr:cxnSp macro="">
      <xdr:nvCxnSpPr>
        <xdr:cNvPr id="251" name="直線コネクタ 250"/>
        <xdr:cNvCxnSpPr/>
      </xdr:nvCxnSpPr>
      <xdr:spPr>
        <a:xfrm flipV="1">
          <a:off x="7713980" y="102971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33020</xdr:rowOff>
    </xdr:from>
    <xdr:to>
      <xdr:col>41</xdr:col>
      <xdr:colOff>101600</xdr:colOff>
      <xdr:row>61</xdr:row>
      <xdr:rowOff>134620</xdr:rowOff>
    </xdr:to>
    <xdr:sp macro="" textlink="">
      <xdr:nvSpPr>
        <xdr:cNvPr id="252" name="楕円 251"/>
        <xdr:cNvSpPr/>
      </xdr:nvSpPr>
      <xdr:spPr>
        <a:xfrm>
          <a:off x="687324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78740</xdr:rowOff>
    </xdr:from>
    <xdr:to>
      <xdr:col>45</xdr:col>
      <xdr:colOff>177800</xdr:colOff>
      <xdr:row>61</xdr:row>
      <xdr:rowOff>83820</xdr:rowOff>
    </xdr:to>
    <xdr:cxnSp macro="">
      <xdr:nvCxnSpPr>
        <xdr:cNvPr id="253" name="直線コネクタ 252"/>
        <xdr:cNvCxnSpPr/>
      </xdr:nvCxnSpPr>
      <xdr:spPr>
        <a:xfrm flipV="1">
          <a:off x="6924040" y="1030478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25400</xdr:rowOff>
    </xdr:from>
    <xdr:to>
      <xdr:col>36</xdr:col>
      <xdr:colOff>165100</xdr:colOff>
      <xdr:row>61</xdr:row>
      <xdr:rowOff>127000</xdr:rowOff>
    </xdr:to>
    <xdr:sp macro="" textlink="">
      <xdr:nvSpPr>
        <xdr:cNvPr id="254" name="楕円 253"/>
        <xdr:cNvSpPr/>
      </xdr:nvSpPr>
      <xdr:spPr>
        <a:xfrm>
          <a:off x="609854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76200</xdr:rowOff>
    </xdr:from>
    <xdr:to>
      <xdr:col>41</xdr:col>
      <xdr:colOff>50800</xdr:colOff>
      <xdr:row>61</xdr:row>
      <xdr:rowOff>83820</xdr:rowOff>
    </xdr:to>
    <xdr:cxnSp macro="">
      <xdr:nvCxnSpPr>
        <xdr:cNvPr id="255" name="直線コネクタ 254"/>
        <xdr:cNvCxnSpPr/>
      </xdr:nvCxnSpPr>
      <xdr:spPr>
        <a:xfrm>
          <a:off x="6149340" y="1030224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8271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750958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67120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59373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138447</xdr:rowOff>
    </xdr:from>
    <xdr:ext cx="469744" cy="259045"/>
    <xdr:sp macro="" textlink="">
      <xdr:nvSpPr>
        <xdr:cNvPr id="260" name="n_1mainValue【体育館・プール】&#10;一人当たり面積"/>
        <xdr:cNvSpPr txBox="1"/>
      </xdr:nvSpPr>
      <xdr:spPr>
        <a:xfrm>
          <a:off x="8271587"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146067</xdr:rowOff>
    </xdr:from>
    <xdr:ext cx="469744" cy="259045"/>
    <xdr:sp macro="" textlink="">
      <xdr:nvSpPr>
        <xdr:cNvPr id="261" name="n_2mainValue【体育館・プール】&#10;一人当たり面積"/>
        <xdr:cNvSpPr txBox="1"/>
      </xdr:nvSpPr>
      <xdr:spPr>
        <a:xfrm>
          <a:off x="750958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151147</xdr:rowOff>
    </xdr:from>
    <xdr:ext cx="469744" cy="259045"/>
    <xdr:sp macro="" textlink="">
      <xdr:nvSpPr>
        <xdr:cNvPr id="262" name="n_3mainValue【体育館・プール】&#10;一人当たり面積"/>
        <xdr:cNvSpPr txBox="1"/>
      </xdr:nvSpPr>
      <xdr:spPr>
        <a:xfrm>
          <a:off x="67120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143527</xdr:rowOff>
    </xdr:from>
    <xdr:ext cx="469744" cy="259045"/>
    <xdr:sp macro="" textlink="">
      <xdr:nvSpPr>
        <xdr:cNvPr id="263" name="n_4mainValue【体育館・プール】&#10;一人当たり面積"/>
        <xdr:cNvSpPr txBox="1"/>
      </xdr:nvSpPr>
      <xdr:spPr>
        <a:xfrm>
          <a:off x="59373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086225" y="13026391"/>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124960" y="12805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xdr:cNvSpPr txBox="1"/>
      </xdr:nvSpPr>
      <xdr:spPr>
        <a:xfrm>
          <a:off x="4124960" y="13775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03606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739900" y="13747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41184</xdr:rowOff>
    </xdr:from>
    <xdr:to>
      <xdr:col>24</xdr:col>
      <xdr:colOff>114300</xdr:colOff>
      <xdr:row>81</xdr:row>
      <xdr:rowOff>142784</xdr:rowOff>
    </xdr:to>
    <xdr:sp macro="" textlink="">
      <xdr:nvSpPr>
        <xdr:cNvPr id="305" name="楕円 304"/>
        <xdr:cNvSpPr/>
      </xdr:nvSpPr>
      <xdr:spPr>
        <a:xfrm>
          <a:off x="403606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64061</xdr:rowOff>
    </xdr:from>
    <xdr:ext cx="405111" cy="259045"/>
    <xdr:sp macro="" textlink="">
      <xdr:nvSpPr>
        <xdr:cNvPr id="306" name="【福祉施設】&#10;有形固定資産減価償却率該当値テキスト"/>
        <xdr:cNvSpPr txBox="1"/>
      </xdr:nvSpPr>
      <xdr:spPr>
        <a:xfrm>
          <a:off x="4124960"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3629</xdr:rowOff>
    </xdr:from>
    <xdr:to>
      <xdr:col>20</xdr:col>
      <xdr:colOff>38100</xdr:colOff>
      <xdr:row>81</xdr:row>
      <xdr:rowOff>105229</xdr:rowOff>
    </xdr:to>
    <xdr:sp macro="" textlink="">
      <xdr:nvSpPr>
        <xdr:cNvPr id="307" name="楕円 306"/>
        <xdr:cNvSpPr/>
      </xdr:nvSpPr>
      <xdr:spPr>
        <a:xfrm>
          <a:off x="3312160" y="13582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54429</xdr:rowOff>
    </xdr:from>
    <xdr:to>
      <xdr:col>24</xdr:col>
      <xdr:colOff>63500</xdr:colOff>
      <xdr:row>81</xdr:row>
      <xdr:rowOff>91984</xdr:rowOff>
    </xdr:to>
    <xdr:cxnSp macro="">
      <xdr:nvCxnSpPr>
        <xdr:cNvPr id="308" name="直線コネクタ 307"/>
        <xdr:cNvCxnSpPr/>
      </xdr:nvCxnSpPr>
      <xdr:spPr>
        <a:xfrm>
          <a:off x="3355340" y="13633269"/>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309" name="楕円 308"/>
        <xdr:cNvSpPr/>
      </xdr:nvSpPr>
      <xdr:spPr>
        <a:xfrm>
          <a:off x="2514600" y="1356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54429</xdr:rowOff>
    </xdr:to>
    <xdr:cxnSp macro="">
      <xdr:nvCxnSpPr>
        <xdr:cNvPr id="310" name="直線コネクタ 309"/>
        <xdr:cNvCxnSpPr/>
      </xdr:nvCxnSpPr>
      <xdr:spPr>
        <a:xfrm>
          <a:off x="2565400" y="13612041"/>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119562</xdr:rowOff>
    </xdr:from>
    <xdr:to>
      <xdr:col>10</xdr:col>
      <xdr:colOff>165100</xdr:colOff>
      <xdr:row>81</xdr:row>
      <xdr:rowOff>49712</xdr:rowOff>
    </xdr:to>
    <xdr:sp macro="" textlink="">
      <xdr:nvSpPr>
        <xdr:cNvPr id="311" name="楕円 310"/>
        <xdr:cNvSpPr/>
      </xdr:nvSpPr>
      <xdr:spPr>
        <a:xfrm>
          <a:off x="1739900" y="13530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170362</xdr:rowOff>
    </xdr:from>
    <xdr:to>
      <xdr:col>15</xdr:col>
      <xdr:colOff>50800</xdr:colOff>
      <xdr:row>81</xdr:row>
      <xdr:rowOff>33201</xdr:rowOff>
    </xdr:to>
    <xdr:cxnSp macro="">
      <xdr:nvCxnSpPr>
        <xdr:cNvPr id="312" name="直線コネクタ 311"/>
        <xdr:cNvCxnSpPr/>
      </xdr:nvCxnSpPr>
      <xdr:spPr>
        <a:xfrm>
          <a:off x="1790700" y="13581562"/>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150586</xdr:rowOff>
    </xdr:from>
    <xdr:to>
      <xdr:col>6</xdr:col>
      <xdr:colOff>38100</xdr:colOff>
      <xdr:row>80</xdr:row>
      <xdr:rowOff>80736</xdr:rowOff>
    </xdr:to>
    <xdr:sp macro="" textlink="">
      <xdr:nvSpPr>
        <xdr:cNvPr id="313" name="楕円 312"/>
        <xdr:cNvSpPr/>
      </xdr:nvSpPr>
      <xdr:spPr>
        <a:xfrm>
          <a:off x="965200" y="13394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29936</xdr:rowOff>
    </xdr:from>
    <xdr:to>
      <xdr:col>10</xdr:col>
      <xdr:colOff>114300</xdr:colOff>
      <xdr:row>80</xdr:row>
      <xdr:rowOff>170362</xdr:rowOff>
    </xdr:to>
    <xdr:cxnSp macro="">
      <xdr:nvCxnSpPr>
        <xdr:cNvPr id="314" name="直線コネクタ 313"/>
        <xdr:cNvCxnSpPr/>
      </xdr:nvCxnSpPr>
      <xdr:spPr>
        <a:xfrm>
          <a:off x="1008380" y="13441136"/>
          <a:ext cx="78232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xdr:cNvSpPr txBox="1"/>
      </xdr:nvSpPr>
      <xdr:spPr>
        <a:xfrm>
          <a:off x="3170564"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xdr:cNvSpPr txBox="1"/>
      </xdr:nvSpPr>
      <xdr:spPr>
        <a:xfrm>
          <a:off x="23857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7" name="n_3aveValue【福祉施設】&#10;有形固定資産減価償却率"/>
        <xdr:cNvSpPr txBox="1"/>
      </xdr:nvSpPr>
      <xdr:spPr>
        <a:xfrm>
          <a:off x="1611004" y="1383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8" name="n_4aveValue【福祉施設】&#10;有形固定資産減価償却率"/>
        <xdr:cNvSpPr txBox="1"/>
      </xdr:nvSpPr>
      <xdr:spPr>
        <a:xfrm>
          <a:off x="836304" y="1374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121756</xdr:rowOff>
    </xdr:from>
    <xdr:ext cx="405111" cy="259045"/>
    <xdr:sp macro="" textlink="">
      <xdr:nvSpPr>
        <xdr:cNvPr id="319" name="n_1mainValue【福祉施設】&#10;有形固定資産減価償却率"/>
        <xdr:cNvSpPr txBox="1"/>
      </xdr:nvSpPr>
      <xdr:spPr>
        <a:xfrm>
          <a:off x="3170564" y="133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20" name="n_2mainValue【福祉施設】&#10;有形固定資産減価償却率"/>
        <xdr:cNvSpPr txBox="1"/>
      </xdr:nvSpPr>
      <xdr:spPr>
        <a:xfrm>
          <a:off x="23857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66239</xdr:rowOff>
    </xdr:from>
    <xdr:ext cx="405111" cy="259045"/>
    <xdr:sp macro="" textlink="">
      <xdr:nvSpPr>
        <xdr:cNvPr id="321" name="n_3mainValue【福祉施設】&#10;有形固定資産減価償却率"/>
        <xdr:cNvSpPr txBox="1"/>
      </xdr:nvSpPr>
      <xdr:spPr>
        <a:xfrm>
          <a:off x="1611004" y="1330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97263</xdr:rowOff>
    </xdr:from>
    <xdr:ext cx="405111" cy="259045"/>
    <xdr:sp macro="" textlink="">
      <xdr:nvSpPr>
        <xdr:cNvPr id="322" name="n_4mainValue【福祉施設】&#10;有形固定資産減価償却率"/>
        <xdr:cNvSpPr txBox="1"/>
      </xdr:nvSpPr>
      <xdr:spPr>
        <a:xfrm>
          <a:off x="83630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9219565" y="1311402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92583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687324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0985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62" name="楕円 361"/>
        <xdr:cNvSpPr/>
      </xdr:nvSpPr>
      <xdr:spPr>
        <a:xfrm>
          <a:off x="9192260" y="14392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63" name="【福祉施設】&#10;一人当たり面積該当値テキスト"/>
        <xdr:cNvSpPr txBox="1"/>
      </xdr:nvSpPr>
      <xdr:spPr>
        <a:xfrm>
          <a:off x="925830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143511</xdr:rowOff>
    </xdr:from>
    <xdr:to>
      <xdr:col>50</xdr:col>
      <xdr:colOff>165100</xdr:colOff>
      <xdr:row>86</xdr:row>
      <xdr:rowOff>73661</xdr:rowOff>
    </xdr:to>
    <xdr:sp macro="" textlink="">
      <xdr:nvSpPr>
        <xdr:cNvPr id="364" name="楕円 363"/>
        <xdr:cNvSpPr/>
      </xdr:nvSpPr>
      <xdr:spPr>
        <a:xfrm>
          <a:off x="844550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22861</xdr:rowOff>
    </xdr:to>
    <xdr:cxnSp macro="">
      <xdr:nvCxnSpPr>
        <xdr:cNvPr id="365" name="直線コネクタ 364"/>
        <xdr:cNvCxnSpPr/>
      </xdr:nvCxnSpPr>
      <xdr:spPr>
        <a:xfrm>
          <a:off x="8496300" y="144399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143511</xdr:rowOff>
    </xdr:from>
    <xdr:to>
      <xdr:col>46</xdr:col>
      <xdr:colOff>38100</xdr:colOff>
      <xdr:row>86</xdr:row>
      <xdr:rowOff>73661</xdr:rowOff>
    </xdr:to>
    <xdr:sp macro="" textlink="">
      <xdr:nvSpPr>
        <xdr:cNvPr id="366" name="楕円 365"/>
        <xdr:cNvSpPr/>
      </xdr:nvSpPr>
      <xdr:spPr>
        <a:xfrm>
          <a:off x="7670800" y="14392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22861</xdr:rowOff>
    </xdr:from>
    <xdr:to>
      <xdr:col>50</xdr:col>
      <xdr:colOff>114300</xdr:colOff>
      <xdr:row>86</xdr:row>
      <xdr:rowOff>22861</xdr:rowOff>
    </xdr:to>
    <xdr:cxnSp macro="">
      <xdr:nvCxnSpPr>
        <xdr:cNvPr id="367" name="直線コネクタ 366"/>
        <xdr:cNvCxnSpPr/>
      </xdr:nvCxnSpPr>
      <xdr:spPr>
        <a:xfrm>
          <a:off x="7713980" y="144399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143511</xdr:rowOff>
    </xdr:from>
    <xdr:to>
      <xdr:col>41</xdr:col>
      <xdr:colOff>101600</xdr:colOff>
      <xdr:row>86</xdr:row>
      <xdr:rowOff>73661</xdr:rowOff>
    </xdr:to>
    <xdr:sp macro="" textlink="">
      <xdr:nvSpPr>
        <xdr:cNvPr id="368" name="楕円 367"/>
        <xdr:cNvSpPr/>
      </xdr:nvSpPr>
      <xdr:spPr>
        <a:xfrm>
          <a:off x="687324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22861</xdr:rowOff>
    </xdr:from>
    <xdr:to>
      <xdr:col>45</xdr:col>
      <xdr:colOff>177800</xdr:colOff>
      <xdr:row>86</xdr:row>
      <xdr:rowOff>22861</xdr:rowOff>
    </xdr:to>
    <xdr:cxnSp macro="">
      <xdr:nvCxnSpPr>
        <xdr:cNvPr id="369" name="直線コネクタ 368"/>
        <xdr:cNvCxnSpPr/>
      </xdr:nvCxnSpPr>
      <xdr:spPr>
        <a:xfrm>
          <a:off x="6924040" y="144399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70" name="楕円 369"/>
        <xdr:cNvSpPr/>
      </xdr:nvSpPr>
      <xdr:spPr>
        <a:xfrm>
          <a:off x="60985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22861</xdr:rowOff>
    </xdr:from>
    <xdr:to>
      <xdr:col>41</xdr:col>
      <xdr:colOff>50800</xdr:colOff>
      <xdr:row>86</xdr:row>
      <xdr:rowOff>38100</xdr:rowOff>
    </xdr:to>
    <xdr:cxnSp macro="">
      <xdr:nvCxnSpPr>
        <xdr:cNvPr id="371" name="直線コネクタ 370"/>
        <xdr:cNvCxnSpPr/>
      </xdr:nvCxnSpPr>
      <xdr:spPr>
        <a:xfrm flipV="1">
          <a:off x="6149340" y="1443990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8271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750958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67120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593732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64788</xdr:rowOff>
    </xdr:from>
    <xdr:ext cx="469744" cy="259045"/>
    <xdr:sp macro="" textlink="">
      <xdr:nvSpPr>
        <xdr:cNvPr id="376" name="n_1mainValue【福祉施設】&#10;一人当たり面積"/>
        <xdr:cNvSpPr txBox="1"/>
      </xdr:nvSpPr>
      <xdr:spPr>
        <a:xfrm>
          <a:off x="827158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64788</xdr:rowOff>
    </xdr:from>
    <xdr:ext cx="469744" cy="259045"/>
    <xdr:sp macro="" textlink="">
      <xdr:nvSpPr>
        <xdr:cNvPr id="377" name="n_2mainValue【福祉施設】&#10;一人当たり面積"/>
        <xdr:cNvSpPr txBox="1"/>
      </xdr:nvSpPr>
      <xdr:spPr>
        <a:xfrm>
          <a:off x="750958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64788</xdr:rowOff>
    </xdr:from>
    <xdr:ext cx="469744" cy="259045"/>
    <xdr:sp macro="" textlink="">
      <xdr:nvSpPr>
        <xdr:cNvPr id="378" name="n_3mainValue【福祉施設】&#10;一人当たり面積"/>
        <xdr:cNvSpPr txBox="1"/>
      </xdr:nvSpPr>
      <xdr:spPr>
        <a:xfrm>
          <a:off x="671202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79" name="n_4mainValue【福祉施設】&#10;一人当たり面積"/>
        <xdr:cNvSpPr txBox="1"/>
      </xdr:nvSpPr>
      <xdr:spPr>
        <a:xfrm>
          <a:off x="59373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086225" y="16861427"/>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12496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23768</xdr:rowOff>
    </xdr:from>
    <xdr:to>
      <xdr:col>24</xdr:col>
      <xdr:colOff>114300</xdr:colOff>
      <xdr:row>108</xdr:row>
      <xdr:rowOff>125368</xdr:rowOff>
    </xdr:to>
    <xdr:sp macro="" textlink="">
      <xdr:nvSpPr>
        <xdr:cNvPr id="421" name="楕円 420"/>
        <xdr:cNvSpPr/>
      </xdr:nvSpPr>
      <xdr:spPr>
        <a:xfrm>
          <a:off x="4036060" y="181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2195</xdr:rowOff>
    </xdr:from>
    <xdr:ext cx="405111" cy="259045"/>
    <xdr:sp macro="" textlink="">
      <xdr:nvSpPr>
        <xdr:cNvPr id="422" name="【市民会館】&#10;有形固定資産減価償却率該当値テキスト"/>
        <xdr:cNvSpPr txBox="1"/>
      </xdr:nvSpPr>
      <xdr:spPr>
        <a:xfrm>
          <a:off x="4124960" y="1810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5806</xdr:rowOff>
    </xdr:from>
    <xdr:to>
      <xdr:col>20</xdr:col>
      <xdr:colOff>38100</xdr:colOff>
      <xdr:row>108</xdr:row>
      <xdr:rowOff>107406</xdr:rowOff>
    </xdr:to>
    <xdr:sp macro="" textlink="">
      <xdr:nvSpPr>
        <xdr:cNvPr id="423" name="楕円 422"/>
        <xdr:cNvSpPr/>
      </xdr:nvSpPr>
      <xdr:spPr>
        <a:xfrm>
          <a:off x="3312160" y="18110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56606</xdr:rowOff>
    </xdr:from>
    <xdr:to>
      <xdr:col>24</xdr:col>
      <xdr:colOff>63500</xdr:colOff>
      <xdr:row>108</xdr:row>
      <xdr:rowOff>74568</xdr:rowOff>
    </xdr:to>
    <xdr:cxnSp macro="">
      <xdr:nvCxnSpPr>
        <xdr:cNvPr id="424" name="直線コネクタ 423"/>
        <xdr:cNvCxnSpPr/>
      </xdr:nvCxnSpPr>
      <xdr:spPr>
        <a:xfrm>
          <a:off x="3355340" y="18161726"/>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xdr:rowOff>
    </xdr:from>
    <xdr:to>
      <xdr:col>15</xdr:col>
      <xdr:colOff>101600</xdr:colOff>
      <xdr:row>108</xdr:row>
      <xdr:rowOff>117202</xdr:rowOff>
    </xdr:to>
    <xdr:sp macro="" textlink="">
      <xdr:nvSpPr>
        <xdr:cNvPr id="425" name="楕円 424"/>
        <xdr:cNvSpPr/>
      </xdr:nvSpPr>
      <xdr:spPr>
        <a:xfrm>
          <a:off x="2514600" y="181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56606</xdr:rowOff>
    </xdr:from>
    <xdr:to>
      <xdr:col>19</xdr:col>
      <xdr:colOff>177800</xdr:colOff>
      <xdr:row>108</xdr:row>
      <xdr:rowOff>66402</xdr:rowOff>
    </xdr:to>
    <xdr:cxnSp macro="">
      <xdr:nvCxnSpPr>
        <xdr:cNvPr id="426" name="直線コネクタ 425"/>
        <xdr:cNvCxnSpPr/>
      </xdr:nvCxnSpPr>
      <xdr:spPr>
        <a:xfrm flipV="1">
          <a:off x="2565400" y="18161726"/>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151130</xdr:rowOff>
    </xdr:from>
    <xdr:to>
      <xdr:col>10</xdr:col>
      <xdr:colOff>165100</xdr:colOff>
      <xdr:row>108</xdr:row>
      <xdr:rowOff>81280</xdr:rowOff>
    </xdr:to>
    <xdr:sp macro="" textlink="">
      <xdr:nvSpPr>
        <xdr:cNvPr id="427" name="楕円 426"/>
        <xdr:cNvSpPr/>
      </xdr:nvSpPr>
      <xdr:spPr>
        <a:xfrm>
          <a:off x="173990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30480</xdr:rowOff>
    </xdr:from>
    <xdr:to>
      <xdr:col>15</xdr:col>
      <xdr:colOff>50800</xdr:colOff>
      <xdr:row>108</xdr:row>
      <xdr:rowOff>66402</xdr:rowOff>
    </xdr:to>
    <xdr:cxnSp macro="">
      <xdr:nvCxnSpPr>
        <xdr:cNvPr id="428" name="直線コネクタ 427"/>
        <xdr:cNvCxnSpPr/>
      </xdr:nvCxnSpPr>
      <xdr:spPr>
        <a:xfrm>
          <a:off x="1790700" y="18135600"/>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115207</xdr:rowOff>
    </xdr:from>
    <xdr:to>
      <xdr:col>6</xdr:col>
      <xdr:colOff>38100</xdr:colOff>
      <xdr:row>108</xdr:row>
      <xdr:rowOff>45357</xdr:rowOff>
    </xdr:to>
    <xdr:sp macro="" textlink="">
      <xdr:nvSpPr>
        <xdr:cNvPr id="429" name="楕円 428"/>
        <xdr:cNvSpPr/>
      </xdr:nvSpPr>
      <xdr:spPr>
        <a:xfrm>
          <a:off x="965200" y="18052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166007</xdr:rowOff>
    </xdr:from>
    <xdr:to>
      <xdr:col>10</xdr:col>
      <xdr:colOff>114300</xdr:colOff>
      <xdr:row>108</xdr:row>
      <xdr:rowOff>30480</xdr:rowOff>
    </xdr:to>
    <xdr:cxnSp macro="">
      <xdr:nvCxnSpPr>
        <xdr:cNvPr id="430" name="直線コネクタ 429"/>
        <xdr:cNvCxnSpPr/>
      </xdr:nvCxnSpPr>
      <xdr:spPr>
        <a:xfrm>
          <a:off x="1008380" y="18103487"/>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17056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3857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6110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xdr:cNvSpPr txBox="1"/>
      </xdr:nvSpPr>
      <xdr:spPr>
        <a:xfrm>
          <a:off x="83630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98533</xdr:rowOff>
    </xdr:from>
    <xdr:ext cx="405111" cy="259045"/>
    <xdr:sp macro="" textlink="">
      <xdr:nvSpPr>
        <xdr:cNvPr id="435" name="n_1mainValue【市民会館】&#10;有形固定資産減価償却率"/>
        <xdr:cNvSpPr txBox="1"/>
      </xdr:nvSpPr>
      <xdr:spPr>
        <a:xfrm>
          <a:off x="317056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108329</xdr:rowOff>
    </xdr:from>
    <xdr:ext cx="405111" cy="259045"/>
    <xdr:sp macro="" textlink="">
      <xdr:nvSpPr>
        <xdr:cNvPr id="436" name="n_2mainValue【市民会館】&#10;有形固定資産減価償却率"/>
        <xdr:cNvSpPr txBox="1"/>
      </xdr:nvSpPr>
      <xdr:spPr>
        <a:xfrm>
          <a:off x="2385704" y="1821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72407</xdr:rowOff>
    </xdr:from>
    <xdr:ext cx="405111" cy="259045"/>
    <xdr:sp macro="" textlink="">
      <xdr:nvSpPr>
        <xdr:cNvPr id="437" name="n_3mainValue【市民会館】&#10;有形固定資産減価償却率"/>
        <xdr:cNvSpPr txBox="1"/>
      </xdr:nvSpPr>
      <xdr:spPr>
        <a:xfrm>
          <a:off x="161100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36484</xdr:rowOff>
    </xdr:from>
    <xdr:ext cx="405111" cy="259045"/>
    <xdr:sp macro="" textlink="">
      <xdr:nvSpPr>
        <xdr:cNvPr id="438" name="n_4mainValue【市民会館】&#10;有形固定資産減価償却率"/>
        <xdr:cNvSpPr txBox="1"/>
      </xdr:nvSpPr>
      <xdr:spPr>
        <a:xfrm>
          <a:off x="83630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9219565" y="17014698"/>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9258300" y="180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9154160" y="1801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xdr:cNvSpPr txBox="1"/>
      </xdr:nvSpPr>
      <xdr:spPr>
        <a:xfrm>
          <a:off x="9258300" y="1745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9192260" y="1760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0985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76" name="楕円 475"/>
        <xdr:cNvSpPr/>
      </xdr:nvSpPr>
      <xdr:spPr>
        <a:xfrm>
          <a:off x="9192260" y="17804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12971</xdr:rowOff>
    </xdr:from>
    <xdr:ext cx="469744" cy="259045"/>
    <xdr:sp macro="" textlink="">
      <xdr:nvSpPr>
        <xdr:cNvPr id="477" name="【市民会館】&#10;一人当たり面積該当値テキスト"/>
        <xdr:cNvSpPr txBox="1"/>
      </xdr:nvSpPr>
      <xdr:spPr>
        <a:xfrm>
          <a:off x="9258300" y="1778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39115</xdr:rowOff>
    </xdr:from>
    <xdr:to>
      <xdr:col>50</xdr:col>
      <xdr:colOff>165100</xdr:colOff>
      <xdr:row>106</xdr:row>
      <xdr:rowOff>140715</xdr:rowOff>
    </xdr:to>
    <xdr:sp macro="" textlink="">
      <xdr:nvSpPr>
        <xdr:cNvPr id="478" name="楕円 477"/>
        <xdr:cNvSpPr/>
      </xdr:nvSpPr>
      <xdr:spPr>
        <a:xfrm>
          <a:off x="8445500" y="178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89915</xdr:rowOff>
    </xdr:to>
    <xdr:cxnSp macro="">
      <xdr:nvCxnSpPr>
        <xdr:cNvPr id="479" name="直線コネクタ 478"/>
        <xdr:cNvCxnSpPr/>
      </xdr:nvCxnSpPr>
      <xdr:spPr>
        <a:xfrm flipV="1">
          <a:off x="8496300" y="17855184"/>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80" name="楕円 479"/>
        <xdr:cNvSpPr/>
      </xdr:nvSpPr>
      <xdr:spPr>
        <a:xfrm>
          <a:off x="7670800" y="17813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89915</xdr:rowOff>
    </xdr:from>
    <xdr:to>
      <xdr:col>50</xdr:col>
      <xdr:colOff>114300</xdr:colOff>
      <xdr:row>106</xdr:row>
      <xdr:rowOff>94487</xdr:rowOff>
    </xdr:to>
    <xdr:cxnSp macro="">
      <xdr:nvCxnSpPr>
        <xdr:cNvPr id="481" name="直線コネクタ 480"/>
        <xdr:cNvCxnSpPr/>
      </xdr:nvCxnSpPr>
      <xdr:spPr>
        <a:xfrm flipV="1">
          <a:off x="7713980" y="17859755"/>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82" name="楕円 481"/>
        <xdr:cNvSpPr/>
      </xdr:nvSpPr>
      <xdr:spPr>
        <a:xfrm>
          <a:off x="6873240" y="17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94487</xdr:rowOff>
    </xdr:to>
    <xdr:cxnSp macro="">
      <xdr:nvCxnSpPr>
        <xdr:cNvPr id="483" name="直線コネクタ 482"/>
        <xdr:cNvCxnSpPr/>
      </xdr:nvCxnSpPr>
      <xdr:spPr>
        <a:xfrm>
          <a:off x="6924040" y="1786432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84" name="楕円 483"/>
        <xdr:cNvSpPr/>
      </xdr:nvSpPr>
      <xdr:spPr>
        <a:xfrm>
          <a:off x="60985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99061</xdr:rowOff>
    </xdr:to>
    <xdr:cxnSp macro="">
      <xdr:nvCxnSpPr>
        <xdr:cNvPr id="485" name="直線コネクタ 484"/>
        <xdr:cNvCxnSpPr/>
      </xdr:nvCxnSpPr>
      <xdr:spPr>
        <a:xfrm flipV="1">
          <a:off x="6149340" y="17864327"/>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671202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xdr:cNvSpPr txBox="1"/>
      </xdr:nvSpPr>
      <xdr:spPr>
        <a:xfrm>
          <a:off x="593732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131842</xdr:rowOff>
    </xdr:from>
    <xdr:ext cx="469744" cy="259045"/>
    <xdr:sp macro="" textlink="">
      <xdr:nvSpPr>
        <xdr:cNvPr id="490" name="n_1mainValue【市民会館】&#10;一人当たり面積"/>
        <xdr:cNvSpPr txBox="1"/>
      </xdr:nvSpPr>
      <xdr:spPr>
        <a:xfrm>
          <a:off x="827158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91" name="n_2mainValue【市民会館】&#10;一人当たり面積"/>
        <xdr:cNvSpPr txBox="1"/>
      </xdr:nvSpPr>
      <xdr:spPr>
        <a:xfrm>
          <a:off x="750958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2" name="n_3mainValue【市民会館】&#10;一人当たり面積"/>
        <xdr:cNvSpPr txBox="1"/>
      </xdr:nvSpPr>
      <xdr:spPr>
        <a:xfrm>
          <a:off x="671202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140988</xdr:rowOff>
    </xdr:from>
    <xdr:ext cx="469744" cy="259045"/>
    <xdr:sp macro="" textlink="">
      <xdr:nvSpPr>
        <xdr:cNvPr id="493" name="n_4mainValue【市民会館】&#10;一人当たり面積"/>
        <xdr:cNvSpPr txBox="1"/>
      </xdr:nvSpPr>
      <xdr:spPr>
        <a:xfrm>
          <a:off x="59373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4375764" y="56442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44145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428750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xdr:cNvSpPr txBox="1"/>
      </xdr:nvSpPr>
      <xdr:spPr>
        <a:xfrm>
          <a:off x="14414500" y="6281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4325600" y="64267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40096</xdr:rowOff>
    </xdr:from>
    <xdr:to>
      <xdr:col>85</xdr:col>
      <xdr:colOff>177800</xdr:colOff>
      <xdr:row>40</xdr:row>
      <xdr:rowOff>141696</xdr:rowOff>
    </xdr:to>
    <xdr:sp macro="" textlink="">
      <xdr:nvSpPr>
        <xdr:cNvPr id="535" name="楕円 534"/>
        <xdr:cNvSpPr/>
      </xdr:nvSpPr>
      <xdr:spPr>
        <a:xfrm>
          <a:off x="14325600" y="67456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18523</xdr:rowOff>
    </xdr:from>
    <xdr:ext cx="405111" cy="259045"/>
    <xdr:sp macro="" textlink="">
      <xdr:nvSpPr>
        <xdr:cNvPr id="536" name="【一般廃棄物処理施設】&#10;有形固定資産減価償却率該当値テキスト"/>
        <xdr:cNvSpPr txBox="1"/>
      </xdr:nvSpPr>
      <xdr:spPr>
        <a:xfrm>
          <a:off x="14414500"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167459</xdr:rowOff>
    </xdr:from>
    <xdr:to>
      <xdr:col>81</xdr:col>
      <xdr:colOff>101600</xdr:colOff>
      <xdr:row>40</xdr:row>
      <xdr:rowOff>97609</xdr:rowOff>
    </xdr:to>
    <xdr:sp macro="" textlink="">
      <xdr:nvSpPr>
        <xdr:cNvPr id="537" name="楕円 536"/>
        <xdr:cNvSpPr/>
      </xdr:nvSpPr>
      <xdr:spPr>
        <a:xfrm>
          <a:off x="13578840" y="6705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90896</xdr:rowOff>
    </xdr:to>
    <xdr:cxnSp macro="">
      <xdr:nvCxnSpPr>
        <xdr:cNvPr id="538" name="直線コネクタ 537"/>
        <xdr:cNvCxnSpPr/>
      </xdr:nvCxnSpPr>
      <xdr:spPr>
        <a:xfrm>
          <a:off x="13629640" y="6752409"/>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539" name="楕円 538"/>
        <xdr:cNvSpPr/>
      </xdr:nvSpPr>
      <xdr:spPr>
        <a:xfrm>
          <a:off x="1280414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46809</xdr:rowOff>
    </xdr:from>
    <xdr:to>
      <xdr:col>81</xdr:col>
      <xdr:colOff>50800</xdr:colOff>
      <xdr:row>40</xdr:row>
      <xdr:rowOff>64770</xdr:rowOff>
    </xdr:to>
    <xdr:cxnSp macro="">
      <xdr:nvCxnSpPr>
        <xdr:cNvPr id="540" name="直線コネクタ 539"/>
        <xdr:cNvCxnSpPr/>
      </xdr:nvCxnSpPr>
      <xdr:spPr>
        <a:xfrm flipV="1">
          <a:off x="12854940" y="6752409"/>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541" name="楕円 540"/>
        <xdr:cNvSpPr/>
      </xdr:nvSpPr>
      <xdr:spPr>
        <a:xfrm>
          <a:off x="12029440" y="66825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64770</xdr:rowOff>
    </xdr:to>
    <xdr:cxnSp macro="">
      <xdr:nvCxnSpPr>
        <xdr:cNvPr id="542" name="直線コネクタ 541"/>
        <xdr:cNvCxnSpPr/>
      </xdr:nvCxnSpPr>
      <xdr:spPr>
        <a:xfrm>
          <a:off x="12072620" y="6729549"/>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43" name="楕円 542"/>
        <xdr:cNvSpPr/>
      </xdr:nvSpPr>
      <xdr:spPr>
        <a:xfrm>
          <a:off x="112318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23949</xdr:rowOff>
    </xdr:to>
    <xdr:cxnSp macro="">
      <xdr:nvCxnSpPr>
        <xdr:cNvPr id="544" name="直線コネクタ 543"/>
        <xdr:cNvCxnSpPr/>
      </xdr:nvCxnSpPr>
      <xdr:spPr>
        <a:xfrm>
          <a:off x="11282680" y="6694170"/>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5" name="n_1aveValue【一般廃棄物処理施設】&#10;有形固定資産減価償却率"/>
        <xdr:cNvSpPr txBox="1"/>
      </xdr:nvSpPr>
      <xdr:spPr>
        <a:xfrm>
          <a:off x="134372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6" name="n_2aveValue【一般廃棄物処理施設】&#10;有形固定資産減価償却率"/>
        <xdr:cNvSpPr txBox="1"/>
      </xdr:nvSpPr>
      <xdr:spPr>
        <a:xfrm>
          <a:off x="126752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xdr:cNvSpPr txBox="1"/>
      </xdr:nvSpPr>
      <xdr:spPr>
        <a:xfrm>
          <a:off x="1190054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8" name="n_4aveValue【一般廃棄物処理施設】&#10;有形固定資産減価償却率"/>
        <xdr:cNvSpPr txBox="1"/>
      </xdr:nvSpPr>
      <xdr:spPr>
        <a:xfrm>
          <a:off x="1110298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88736</xdr:rowOff>
    </xdr:from>
    <xdr:ext cx="405111" cy="259045"/>
    <xdr:sp macro="" textlink="">
      <xdr:nvSpPr>
        <xdr:cNvPr id="549" name="n_1mainValue【一般廃棄物処理施設】&#10;有形固定資産減価償却率"/>
        <xdr:cNvSpPr txBox="1"/>
      </xdr:nvSpPr>
      <xdr:spPr>
        <a:xfrm>
          <a:off x="13437244" y="679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550" name="n_2mainValue【一般廃棄物処理施設】&#10;有形固定資産減価償却率"/>
        <xdr:cNvSpPr txBox="1"/>
      </xdr:nvSpPr>
      <xdr:spPr>
        <a:xfrm>
          <a:off x="126752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551" name="n_3mainValue【一般廃棄物処理施設】&#10;有形固定資産減価償却率"/>
        <xdr:cNvSpPr txBox="1"/>
      </xdr:nvSpPr>
      <xdr:spPr>
        <a:xfrm>
          <a:off x="11900544"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52" name="n_4mainValue【一般廃棄物処理施設】&#10;有形固定資産減価償却率"/>
        <xdr:cNvSpPr txBox="1"/>
      </xdr:nvSpPr>
      <xdr:spPr>
        <a:xfrm>
          <a:off x="1110298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19509104" y="5888146"/>
          <a:ext cx="0" cy="110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19547840" y="699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19443700" y="699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19547840" y="567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19443700" y="5888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19547840" y="642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19458940" y="656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18735040" y="6568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179374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7162780" y="6615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6388080" y="6678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44918</xdr:rowOff>
    </xdr:from>
    <xdr:to>
      <xdr:col>116</xdr:col>
      <xdr:colOff>114300</xdr:colOff>
      <xdr:row>41</xdr:row>
      <xdr:rowOff>146518</xdr:rowOff>
    </xdr:to>
    <xdr:sp macro="" textlink="">
      <xdr:nvSpPr>
        <xdr:cNvPr id="590" name="楕円 589"/>
        <xdr:cNvSpPr/>
      </xdr:nvSpPr>
      <xdr:spPr>
        <a:xfrm>
          <a:off x="19458940" y="69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131295</xdr:rowOff>
    </xdr:from>
    <xdr:ext cx="469744" cy="259045"/>
    <xdr:sp macro="" textlink="">
      <xdr:nvSpPr>
        <xdr:cNvPr id="591" name="【一般廃棄物処理施設】&#10;一人当たり有形固定資産（償却資産）額該当値テキスト"/>
        <xdr:cNvSpPr txBox="1"/>
      </xdr:nvSpPr>
      <xdr:spPr>
        <a:xfrm>
          <a:off x="19547840" y="68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45220</xdr:rowOff>
    </xdr:from>
    <xdr:to>
      <xdr:col>112</xdr:col>
      <xdr:colOff>38100</xdr:colOff>
      <xdr:row>41</xdr:row>
      <xdr:rowOff>146820</xdr:rowOff>
    </xdr:to>
    <xdr:sp macro="" textlink="">
      <xdr:nvSpPr>
        <xdr:cNvPr id="592" name="楕円 591"/>
        <xdr:cNvSpPr/>
      </xdr:nvSpPr>
      <xdr:spPr>
        <a:xfrm>
          <a:off x="18735040" y="6918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95718</xdr:rowOff>
    </xdr:from>
    <xdr:to>
      <xdr:col>116</xdr:col>
      <xdr:colOff>63500</xdr:colOff>
      <xdr:row>41</xdr:row>
      <xdr:rowOff>96020</xdr:rowOff>
    </xdr:to>
    <xdr:cxnSp macro="">
      <xdr:nvCxnSpPr>
        <xdr:cNvPr id="593" name="直線コネクタ 592"/>
        <xdr:cNvCxnSpPr/>
      </xdr:nvCxnSpPr>
      <xdr:spPr>
        <a:xfrm flipV="1">
          <a:off x="18778220" y="6968958"/>
          <a:ext cx="73152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45133</xdr:rowOff>
    </xdr:from>
    <xdr:to>
      <xdr:col>107</xdr:col>
      <xdr:colOff>101600</xdr:colOff>
      <xdr:row>41</xdr:row>
      <xdr:rowOff>146733</xdr:rowOff>
    </xdr:to>
    <xdr:sp macro="" textlink="">
      <xdr:nvSpPr>
        <xdr:cNvPr id="594" name="楕円 593"/>
        <xdr:cNvSpPr/>
      </xdr:nvSpPr>
      <xdr:spPr>
        <a:xfrm>
          <a:off x="17937480" y="691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95933</xdr:rowOff>
    </xdr:from>
    <xdr:to>
      <xdr:col>111</xdr:col>
      <xdr:colOff>177800</xdr:colOff>
      <xdr:row>41</xdr:row>
      <xdr:rowOff>96020</xdr:rowOff>
    </xdr:to>
    <xdr:cxnSp macro="">
      <xdr:nvCxnSpPr>
        <xdr:cNvPr id="595" name="直線コネクタ 594"/>
        <xdr:cNvCxnSpPr/>
      </xdr:nvCxnSpPr>
      <xdr:spPr>
        <a:xfrm>
          <a:off x="17988280" y="6969173"/>
          <a:ext cx="78994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45526</xdr:rowOff>
    </xdr:from>
    <xdr:to>
      <xdr:col>102</xdr:col>
      <xdr:colOff>165100</xdr:colOff>
      <xdr:row>41</xdr:row>
      <xdr:rowOff>147126</xdr:rowOff>
    </xdr:to>
    <xdr:sp macro="" textlink="">
      <xdr:nvSpPr>
        <xdr:cNvPr id="596" name="楕円 595"/>
        <xdr:cNvSpPr/>
      </xdr:nvSpPr>
      <xdr:spPr>
        <a:xfrm>
          <a:off x="17162780" y="69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95933</xdr:rowOff>
    </xdr:from>
    <xdr:to>
      <xdr:col>107</xdr:col>
      <xdr:colOff>50800</xdr:colOff>
      <xdr:row>41</xdr:row>
      <xdr:rowOff>96326</xdr:rowOff>
    </xdr:to>
    <xdr:cxnSp macro="">
      <xdr:nvCxnSpPr>
        <xdr:cNvPr id="597" name="直線コネクタ 596"/>
        <xdr:cNvCxnSpPr/>
      </xdr:nvCxnSpPr>
      <xdr:spPr>
        <a:xfrm flipV="1">
          <a:off x="17213580" y="6969173"/>
          <a:ext cx="7747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45599</xdr:rowOff>
    </xdr:from>
    <xdr:to>
      <xdr:col>98</xdr:col>
      <xdr:colOff>38100</xdr:colOff>
      <xdr:row>41</xdr:row>
      <xdr:rowOff>147199</xdr:rowOff>
    </xdr:to>
    <xdr:sp macro="" textlink="">
      <xdr:nvSpPr>
        <xdr:cNvPr id="598" name="楕円 597"/>
        <xdr:cNvSpPr/>
      </xdr:nvSpPr>
      <xdr:spPr>
        <a:xfrm>
          <a:off x="16388080" y="6918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96326</xdr:rowOff>
    </xdr:from>
    <xdr:to>
      <xdr:col>102</xdr:col>
      <xdr:colOff>114300</xdr:colOff>
      <xdr:row>41</xdr:row>
      <xdr:rowOff>96399</xdr:rowOff>
    </xdr:to>
    <xdr:cxnSp macro="">
      <xdr:nvCxnSpPr>
        <xdr:cNvPr id="599" name="直線コネクタ 598"/>
        <xdr:cNvCxnSpPr/>
      </xdr:nvCxnSpPr>
      <xdr:spPr>
        <a:xfrm flipV="1">
          <a:off x="16431260" y="6969566"/>
          <a:ext cx="78232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18528811" y="63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xdr:cNvSpPr txBox="1"/>
      </xdr:nvSpPr>
      <xdr:spPr>
        <a:xfrm>
          <a:off x="1776681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xdr:cNvSpPr txBox="1"/>
      </xdr:nvSpPr>
      <xdr:spPr>
        <a:xfrm>
          <a:off x="16969251" y="63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3" name="n_4aveValue【一般廃棄物処理施設】&#10;一人当たり有形固定資産（償却資産）額"/>
        <xdr:cNvSpPr txBox="1"/>
      </xdr:nvSpPr>
      <xdr:spPr>
        <a:xfrm>
          <a:off x="16194551" y="64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137947</xdr:rowOff>
    </xdr:from>
    <xdr:ext cx="469744" cy="259045"/>
    <xdr:sp macro="" textlink="">
      <xdr:nvSpPr>
        <xdr:cNvPr id="604" name="n_1mainValue【一般廃棄物処理施設】&#10;一人当たり有形固定資産（償却資産）額"/>
        <xdr:cNvSpPr txBox="1"/>
      </xdr:nvSpPr>
      <xdr:spPr>
        <a:xfrm>
          <a:off x="18561128" y="701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137860</xdr:rowOff>
    </xdr:from>
    <xdr:ext cx="469744" cy="259045"/>
    <xdr:sp macro="" textlink="">
      <xdr:nvSpPr>
        <xdr:cNvPr id="605" name="n_2mainValue【一般廃棄物処理施設】&#10;一人当たり有形固定資産（償却資産）額"/>
        <xdr:cNvSpPr txBox="1"/>
      </xdr:nvSpPr>
      <xdr:spPr>
        <a:xfrm>
          <a:off x="17776268" y="701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138253</xdr:rowOff>
    </xdr:from>
    <xdr:ext cx="469744" cy="259045"/>
    <xdr:sp macro="" textlink="">
      <xdr:nvSpPr>
        <xdr:cNvPr id="606" name="n_3mainValue【一般廃棄物処理施設】&#10;一人当たり有形固定資産（償却資産）額"/>
        <xdr:cNvSpPr txBox="1"/>
      </xdr:nvSpPr>
      <xdr:spPr>
        <a:xfrm>
          <a:off x="17001568" y="701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138326</xdr:rowOff>
    </xdr:from>
    <xdr:ext cx="469744" cy="259045"/>
    <xdr:sp macro="" textlink="">
      <xdr:nvSpPr>
        <xdr:cNvPr id="607" name="n_4mainValue【一般廃棄物処理施設】&#10;一人当たり有形固定資産（償却資産）額"/>
        <xdr:cNvSpPr txBox="1"/>
      </xdr:nvSpPr>
      <xdr:spPr>
        <a:xfrm>
          <a:off x="16226868" y="701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4375764" y="931980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441450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xdr:cNvSpPr txBox="1"/>
      </xdr:nvSpPr>
      <xdr:spPr>
        <a:xfrm>
          <a:off x="14414500" y="9935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4325600" y="99575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35788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60234</xdr:rowOff>
    </xdr:from>
    <xdr:to>
      <xdr:col>85</xdr:col>
      <xdr:colOff>177800</xdr:colOff>
      <xdr:row>59</xdr:row>
      <xdr:rowOff>161834</xdr:rowOff>
    </xdr:to>
    <xdr:sp macro="" textlink="">
      <xdr:nvSpPr>
        <xdr:cNvPr id="649" name="楕円 648"/>
        <xdr:cNvSpPr/>
      </xdr:nvSpPr>
      <xdr:spPr>
        <a:xfrm>
          <a:off x="14325600" y="99509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83111</xdr:rowOff>
    </xdr:from>
    <xdr:ext cx="405111" cy="259045"/>
    <xdr:sp macro="" textlink="">
      <xdr:nvSpPr>
        <xdr:cNvPr id="650" name="【保健センター・保健所】&#10;有形固定資産減価償却率該当値テキスト"/>
        <xdr:cNvSpPr txBox="1"/>
      </xdr:nvSpPr>
      <xdr:spPr>
        <a:xfrm>
          <a:off x="14414500" y="98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24312</xdr:rowOff>
    </xdr:from>
    <xdr:to>
      <xdr:col>81</xdr:col>
      <xdr:colOff>101600</xdr:colOff>
      <xdr:row>59</xdr:row>
      <xdr:rowOff>125912</xdr:rowOff>
    </xdr:to>
    <xdr:sp macro="" textlink="">
      <xdr:nvSpPr>
        <xdr:cNvPr id="651" name="楕円 650"/>
        <xdr:cNvSpPr/>
      </xdr:nvSpPr>
      <xdr:spPr>
        <a:xfrm>
          <a:off x="13578840" y="99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75112</xdr:rowOff>
    </xdr:from>
    <xdr:to>
      <xdr:col>85</xdr:col>
      <xdr:colOff>127000</xdr:colOff>
      <xdr:row>59</xdr:row>
      <xdr:rowOff>111034</xdr:rowOff>
    </xdr:to>
    <xdr:cxnSp macro="">
      <xdr:nvCxnSpPr>
        <xdr:cNvPr id="652" name="直線コネクタ 651"/>
        <xdr:cNvCxnSpPr/>
      </xdr:nvCxnSpPr>
      <xdr:spPr>
        <a:xfrm>
          <a:off x="13629640" y="9965872"/>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653" name="楕円 652"/>
        <xdr:cNvSpPr/>
      </xdr:nvSpPr>
      <xdr:spPr>
        <a:xfrm>
          <a:off x="1280414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75112</xdr:rowOff>
    </xdr:to>
    <xdr:cxnSp macro="">
      <xdr:nvCxnSpPr>
        <xdr:cNvPr id="654" name="直線コネクタ 653"/>
        <xdr:cNvCxnSpPr/>
      </xdr:nvCxnSpPr>
      <xdr:spPr>
        <a:xfrm>
          <a:off x="12854940" y="9941379"/>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123916</xdr:rowOff>
    </xdr:from>
    <xdr:to>
      <xdr:col>72</xdr:col>
      <xdr:colOff>38100</xdr:colOff>
      <xdr:row>59</xdr:row>
      <xdr:rowOff>54066</xdr:rowOff>
    </xdr:to>
    <xdr:sp macro="" textlink="">
      <xdr:nvSpPr>
        <xdr:cNvPr id="655" name="楕円 654"/>
        <xdr:cNvSpPr/>
      </xdr:nvSpPr>
      <xdr:spPr>
        <a:xfrm>
          <a:off x="12029440" y="9847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3266</xdr:rowOff>
    </xdr:from>
    <xdr:to>
      <xdr:col>76</xdr:col>
      <xdr:colOff>114300</xdr:colOff>
      <xdr:row>59</xdr:row>
      <xdr:rowOff>50619</xdr:rowOff>
    </xdr:to>
    <xdr:cxnSp macro="">
      <xdr:nvCxnSpPr>
        <xdr:cNvPr id="656" name="直線コネクタ 655"/>
        <xdr:cNvCxnSpPr/>
      </xdr:nvCxnSpPr>
      <xdr:spPr>
        <a:xfrm>
          <a:off x="12072620" y="9894026"/>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87993</xdr:rowOff>
    </xdr:from>
    <xdr:to>
      <xdr:col>67</xdr:col>
      <xdr:colOff>101600</xdr:colOff>
      <xdr:row>59</xdr:row>
      <xdr:rowOff>18143</xdr:rowOff>
    </xdr:to>
    <xdr:sp macro="" textlink="">
      <xdr:nvSpPr>
        <xdr:cNvPr id="657" name="楕円 656"/>
        <xdr:cNvSpPr/>
      </xdr:nvSpPr>
      <xdr:spPr>
        <a:xfrm>
          <a:off x="11231880" y="981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138793</xdr:rowOff>
    </xdr:from>
    <xdr:to>
      <xdr:col>71</xdr:col>
      <xdr:colOff>177800</xdr:colOff>
      <xdr:row>59</xdr:row>
      <xdr:rowOff>3266</xdr:rowOff>
    </xdr:to>
    <xdr:cxnSp macro="">
      <xdr:nvCxnSpPr>
        <xdr:cNvPr id="658" name="直線コネクタ 657"/>
        <xdr:cNvCxnSpPr/>
      </xdr:nvCxnSpPr>
      <xdr:spPr>
        <a:xfrm>
          <a:off x="11282680" y="9861913"/>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xdr:cNvSpPr txBox="1"/>
      </xdr:nvSpPr>
      <xdr:spPr>
        <a:xfrm>
          <a:off x="1343724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60" name="n_2aveValue【保健センター・保健所】&#10;有形固定資産減価償却率"/>
        <xdr:cNvSpPr txBox="1"/>
      </xdr:nvSpPr>
      <xdr:spPr>
        <a:xfrm>
          <a:off x="1267524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xdr:cNvSpPr txBox="1"/>
      </xdr:nvSpPr>
      <xdr:spPr>
        <a:xfrm>
          <a:off x="11900544" y="1002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2" name="n_4aveValue【保健センター・保健所】&#10;有形固定資産減価償却率"/>
        <xdr:cNvSpPr txBox="1"/>
      </xdr:nvSpPr>
      <xdr:spPr>
        <a:xfrm>
          <a:off x="11102984" y="998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142439</xdr:rowOff>
    </xdr:from>
    <xdr:ext cx="405111" cy="259045"/>
    <xdr:sp macro="" textlink="">
      <xdr:nvSpPr>
        <xdr:cNvPr id="663" name="n_1mainValue【保健センター・保健所】&#10;有形固定資産減価償却率"/>
        <xdr:cNvSpPr txBox="1"/>
      </xdr:nvSpPr>
      <xdr:spPr>
        <a:xfrm>
          <a:off x="1343724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664" name="n_2mainValue【保健センター・保健所】&#10;有形固定資産減価償却率"/>
        <xdr:cNvSpPr txBox="1"/>
      </xdr:nvSpPr>
      <xdr:spPr>
        <a:xfrm>
          <a:off x="126752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70593</xdr:rowOff>
    </xdr:from>
    <xdr:ext cx="405111" cy="259045"/>
    <xdr:sp macro="" textlink="">
      <xdr:nvSpPr>
        <xdr:cNvPr id="665" name="n_3mainValue【保健センター・保健所】&#10;有形固定資産減価償却率"/>
        <xdr:cNvSpPr txBox="1"/>
      </xdr:nvSpPr>
      <xdr:spPr>
        <a:xfrm>
          <a:off x="119005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34670</xdr:rowOff>
    </xdr:from>
    <xdr:ext cx="405111" cy="259045"/>
    <xdr:sp macro="" textlink="">
      <xdr:nvSpPr>
        <xdr:cNvPr id="666" name="n_4mainValue【保健センター・保健所】&#10;有形固定資産減価償却率"/>
        <xdr:cNvSpPr txBox="1"/>
      </xdr:nvSpPr>
      <xdr:spPr>
        <a:xfrm>
          <a:off x="1110298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xdr:cNvCxnSpPr/>
      </xdr:nvCxnSpPr>
      <xdr:spPr>
        <a:xfrm flipV="1">
          <a:off x="19509104" y="94564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xdr:cNvSpPr txBox="1"/>
      </xdr:nvSpPr>
      <xdr:spPr>
        <a:xfrm>
          <a:off x="1954784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xdr:cNvCxnSpPr/>
      </xdr:nvCxnSpPr>
      <xdr:spPr>
        <a:xfrm>
          <a:off x="194437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5" name="【保健センター・保健所】&#10;一人当たり面積平均値テキスト"/>
        <xdr:cNvSpPr txBox="1"/>
      </xdr:nvSpPr>
      <xdr:spPr>
        <a:xfrm>
          <a:off x="1954784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xdr:cNvSpPr/>
      </xdr:nvSpPr>
      <xdr:spPr>
        <a:xfrm>
          <a:off x="171627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706" name="楕円 705"/>
        <xdr:cNvSpPr/>
      </xdr:nvSpPr>
      <xdr:spPr>
        <a:xfrm>
          <a:off x="1945894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707" name="【保健センター・保健所】&#10;一人当たり面積該当値テキスト"/>
        <xdr:cNvSpPr txBox="1"/>
      </xdr:nvSpPr>
      <xdr:spPr>
        <a:xfrm>
          <a:off x="19547840"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08" name="楕円 707"/>
        <xdr:cNvSpPr/>
      </xdr:nvSpPr>
      <xdr:spPr>
        <a:xfrm>
          <a:off x="187350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95250</xdr:rowOff>
    </xdr:to>
    <xdr:cxnSp macro="">
      <xdr:nvCxnSpPr>
        <xdr:cNvPr id="709" name="直線コネクタ 708"/>
        <xdr:cNvCxnSpPr/>
      </xdr:nvCxnSpPr>
      <xdr:spPr>
        <a:xfrm flipV="1">
          <a:off x="18778220" y="103136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10" name="楕円 709"/>
        <xdr:cNvSpPr/>
      </xdr:nvSpPr>
      <xdr:spPr>
        <a:xfrm>
          <a:off x="179374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711" name="直線コネクタ 710"/>
        <xdr:cNvCxnSpPr/>
      </xdr:nvCxnSpPr>
      <xdr:spPr>
        <a:xfrm>
          <a:off x="17988280" y="103212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12" name="楕円 711"/>
        <xdr:cNvSpPr/>
      </xdr:nvSpPr>
      <xdr:spPr>
        <a:xfrm>
          <a:off x="171627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13" name="直線コネクタ 712"/>
        <xdr:cNvCxnSpPr/>
      </xdr:nvCxnSpPr>
      <xdr:spPr>
        <a:xfrm>
          <a:off x="17213580" y="103212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714" name="楕円 713"/>
        <xdr:cNvSpPr/>
      </xdr:nvSpPr>
      <xdr:spPr>
        <a:xfrm>
          <a:off x="1638808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133350</xdr:rowOff>
    </xdr:to>
    <xdr:cxnSp macro="">
      <xdr:nvCxnSpPr>
        <xdr:cNvPr id="715" name="直線コネクタ 714"/>
        <xdr:cNvCxnSpPr/>
      </xdr:nvCxnSpPr>
      <xdr:spPr>
        <a:xfrm flipV="1">
          <a:off x="16431260" y="103212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6" name="n_1aveValue【保健センター・保健所】&#10;一人当たり面積"/>
        <xdr:cNvSpPr txBox="1"/>
      </xdr:nvSpPr>
      <xdr:spPr>
        <a:xfrm>
          <a:off x="185611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7" name="n_2aveValue【保健センター・保健所】&#10;一人当たり面積"/>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18" name="n_3aveValue【保健センター・保健所】&#10;一人当たり面積"/>
        <xdr:cNvSpPr txBox="1"/>
      </xdr:nvSpPr>
      <xdr:spPr>
        <a:xfrm>
          <a:off x="1700156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9" name="n_4aveValue【保健センター・保健所】&#10;一人当たり面積"/>
        <xdr:cNvSpPr txBox="1"/>
      </xdr:nvSpPr>
      <xdr:spPr>
        <a:xfrm>
          <a:off x="162268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162577</xdr:rowOff>
    </xdr:from>
    <xdr:ext cx="469744" cy="259045"/>
    <xdr:sp macro="" textlink="">
      <xdr:nvSpPr>
        <xdr:cNvPr id="720" name="n_1mainValue【保健センター・保健所】&#10;一人当たり面積"/>
        <xdr:cNvSpPr txBox="1"/>
      </xdr:nvSpPr>
      <xdr:spPr>
        <a:xfrm>
          <a:off x="185611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1" name="n_2mainValue【保健センター・保健所】&#10;一人当たり面積"/>
        <xdr:cNvSpPr txBox="1"/>
      </xdr:nvSpPr>
      <xdr:spPr>
        <a:xfrm>
          <a:off x="1777626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22" name="n_3mainValue【保健センター・保健所】&#10;一人当たり面積"/>
        <xdr:cNvSpPr txBox="1"/>
      </xdr:nvSpPr>
      <xdr:spPr>
        <a:xfrm>
          <a:off x="1700156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723" name="n_4mainValue【保健センター・保健所】&#10;一人当たり面積"/>
        <xdr:cNvSpPr txBox="1"/>
      </xdr:nvSpPr>
      <xdr:spPr>
        <a:xfrm>
          <a:off x="162268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xdr:cNvCxnSpPr/>
      </xdr:nvCxnSpPr>
      <xdr:spPr>
        <a:xfrm flipV="1">
          <a:off x="14375764" y="13140146"/>
          <a:ext cx="0" cy="123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xdr:cNvSpPr txBox="1"/>
      </xdr:nvSpPr>
      <xdr:spPr>
        <a:xfrm>
          <a:off x="14414500" y="1437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xdr:cNvCxnSpPr/>
      </xdr:nvCxnSpPr>
      <xdr:spPr>
        <a:xfrm>
          <a:off x="14287500" y="14375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4" name="【消防施設】&#10;有形固定資産減価償却率平均値テキスト"/>
        <xdr:cNvSpPr txBox="1"/>
      </xdr:nvSpPr>
      <xdr:spPr>
        <a:xfrm>
          <a:off x="14414500" y="1370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xdr:cNvSpPr/>
      </xdr:nvSpPr>
      <xdr:spPr>
        <a:xfrm>
          <a:off x="14325600" y="138513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xdr:cNvSpPr/>
      </xdr:nvSpPr>
      <xdr:spPr>
        <a:xfrm>
          <a:off x="135788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xdr:cNvSpPr/>
      </xdr:nvSpPr>
      <xdr:spPr>
        <a:xfrm>
          <a:off x="1123188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50981</xdr:rowOff>
    </xdr:from>
    <xdr:to>
      <xdr:col>85</xdr:col>
      <xdr:colOff>177800</xdr:colOff>
      <xdr:row>84</xdr:row>
      <xdr:rowOff>152581</xdr:rowOff>
    </xdr:to>
    <xdr:sp macro="" textlink="">
      <xdr:nvSpPr>
        <xdr:cNvPr id="765" name="楕円 764"/>
        <xdr:cNvSpPr/>
      </xdr:nvSpPr>
      <xdr:spPr>
        <a:xfrm>
          <a:off x="14325600" y="141327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29408</xdr:rowOff>
    </xdr:from>
    <xdr:ext cx="405111" cy="259045"/>
    <xdr:sp macro="" textlink="">
      <xdr:nvSpPr>
        <xdr:cNvPr id="766" name="【消防施設】&#10;有形固定資産減価償却率該当値テキスト"/>
        <xdr:cNvSpPr txBox="1"/>
      </xdr:nvSpPr>
      <xdr:spPr>
        <a:xfrm>
          <a:off x="14414500" y="141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767" name="楕円 766"/>
        <xdr:cNvSpPr/>
      </xdr:nvSpPr>
      <xdr:spPr>
        <a:xfrm>
          <a:off x="1357884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101781</xdr:rowOff>
    </xdr:to>
    <xdr:cxnSp macro="">
      <xdr:nvCxnSpPr>
        <xdr:cNvPr id="768" name="直線コネクタ 767"/>
        <xdr:cNvCxnSpPr/>
      </xdr:nvCxnSpPr>
      <xdr:spPr>
        <a:xfrm>
          <a:off x="13629640" y="14173744"/>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31387</xdr:rowOff>
    </xdr:from>
    <xdr:to>
      <xdr:col>76</xdr:col>
      <xdr:colOff>165100</xdr:colOff>
      <xdr:row>84</xdr:row>
      <xdr:rowOff>132987</xdr:rowOff>
    </xdr:to>
    <xdr:sp macro="" textlink="">
      <xdr:nvSpPr>
        <xdr:cNvPr id="769" name="楕円 768"/>
        <xdr:cNvSpPr/>
      </xdr:nvSpPr>
      <xdr:spPr>
        <a:xfrm>
          <a:off x="12804140" y="141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82187</xdr:rowOff>
    </xdr:from>
    <xdr:to>
      <xdr:col>81</xdr:col>
      <xdr:colOff>50800</xdr:colOff>
      <xdr:row>84</xdr:row>
      <xdr:rowOff>91984</xdr:rowOff>
    </xdr:to>
    <xdr:cxnSp macro="">
      <xdr:nvCxnSpPr>
        <xdr:cNvPr id="770" name="直線コネクタ 769"/>
        <xdr:cNvCxnSpPr/>
      </xdr:nvCxnSpPr>
      <xdr:spPr>
        <a:xfrm>
          <a:off x="12854940" y="14163947"/>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xdr:rowOff>
    </xdr:from>
    <xdr:to>
      <xdr:col>72</xdr:col>
      <xdr:colOff>38100</xdr:colOff>
      <xdr:row>84</xdr:row>
      <xdr:rowOff>110127</xdr:rowOff>
    </xdr:to>
    <xdr:sp macro="" textlink="">
      <xdr:nvSpPr>
        <xdr:cNvPr id="771" name="楕円 770"/>
        <xdr:cNvSpPr/>
      </xdr:nvSpPr>
      <xdr:spPr>
        <a:xfrm>
          <a:off x="12029440" y="140902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82187</xdr:rowOff>
    </xdr:to>
    <xdr:cxnSp macro="">
      <xdr:nvCxnSpPr>
        <xdr:cNvPr id="772" name="直線コネクタ 771"/>
        <xdr:cNvCxnSpPr/>
      </xdr:nvCxnSpPr>
      <xdr:spPr>
        <a:xfrm>
          <a:off x="12072620" y="14141087"/>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127726</xdr:rowOff>
    </xdr:from>
    <xdr:to>
      <xdr:col>67</xdr:col>
      <xdr:colOff>101600</xdr:colOff>
      <xdr:row>85</xdr:row>
      <xdr:rowOff>57876</xdr:rowOff>
    </xdr:to>
    <xdr:sp macro="" textlink="">
      <xdr:nvSpPr>
        <xdr:cNvPr id="773" name="楕円 772"/>
        <xdr:cNvSpPr/>
      </xdr:nvSpPr>
      <xdr:spPr>
        <a:xfrm>
          <a:off x="11231880" y="14209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59327</xdr:rowOff>
    </xdr:from>
    <xdr:to>
      <xdr:col>71</xdr:col>
      <xdr:colOff>177800</xdr:colOff>
      <xdr:row>85</xdr:row>
      <xdr:rowOff>7076</xdr:rowOff>
    </xdr:to>
    <xdr:cxnSp macro="">
      <xdr:nvCxnSpPr>
        <xdr:cNvPr id="774" name="直線コネクタ 773"/>
        <xdr:cNvCxnSpPr/>
      </xdr:nvCxnSpPr>
      <xdr:spPr>
        <a:xfrm flipV="1">
          <a:off x="11282680" y="14141087"/>
          <a:ext cx="78994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xdr:cNvSpPr txBox="1"/>
      </xdr:nvSpPr>
      <xdr:spPr>
        <a:xfrm>
          <a:off x="13437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7" name="n_3aveValue【消防施設】&#10;有形固定資産減価償却率"/>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78" name="n_4aveValue【消防施設】&#10;有形固定資産減価償却率"/>
        <xdr:cNvSpPr txBox="1"/>
      </xdr:nvSpPr>
      <xdr:spPr>
        <a:xfrm>
          <a:off x="11102984"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779" name="n_1mainValue【消防施設】&#10;有形固定資産減価償却率"/>
        <xdr:cNvSpPr txBox="1"/>
      </xdr:nvSpPr>
      <xdr:spPr>
        <a:xfrm>
          <a:off x="134372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124114</xdr:rowOff>
    </xdr:from>
    <xdr:ext cx="405111" cy="259045"/>
    <xdr:sp macro="" textlink="">
      <xdr:nvSpPr>
        <xdr:cNvPr id="780" name="n_2mainValue【消防施設】&#10;有形固定資産減価償却率"/>
        <xdr:cNvSpPr txBox="1"/>
      </xdr:nvSpPr>
      <xdr:spPr>
        <a:xfrm>
          <a:off x="12675244" y="1420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101254</xdr:rowOff>
    </xdr:from>
    <xdr:ext cx="405111" cy="259045"/>
    <xdr:sp macro="" textlink="">
      <xdr:nvSpPr>
        <xdr:cNvPr id="781" name="n_3mainValue【消防施設】&#10;有形固定資産減価償却率"/>
        <xdr:cNvSpPr txBox="1"/>
      </xdr:nvSpPr>
      <xdr:spPr>
        <a:xfrm>
          <a:off x="119005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49003</xdr:rowOff>
    </xdr:from>
    <xdr:ext cx="405111" cy="259045"/>
    <xdr:sp macro="" textlink="">
      <xdr:nvSpPr>
        <xdr:cNvPr id="782" name="n_4mainValue【消防施設】&#10;有形固定資産減価償却率"/>
        <xdr:cNvSpPr txBox="1"/>
      </xdr:nvSpPr>
      <xdr:spPr>
        <a:xfrm>
          <a:off x="11102984" y="142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xdr:cNvCxnSpPr/>
      </xdr:nvCxnSpPr>
      <xdr:spPr>
        <a:xfrm flipV="1">
          <a:off x="19509104" y="13393673"/>
          <a:ext cx="0" cy="102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xdr:cNvSpPr txBox="1"/>
      </xdr:nvSpPr>
      <xdr:spPr>
        <a:xfrm>
          <a:off x="19547840" y="131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xdr:cNvCxnSpPr/>
      </xdr:nvCxnSpPr>
      <xdr:spPr>
        <a:xfrm>
          <a:off x="19443700" y="13393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9" name="【消防施設】&#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xdr:cNvSpPr/>
      </xdr:nvSpPr>
      <xdr:spPr>
        <a:xfrm>
          <a:off x="1873504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xdr:cNvSpPr/>
      </xdr:nvSpPr>
      <xdr:spPr>
        <a:xfrm>
          <a:off x="179374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xdr:cNvSpPr/>
      </xdr:nvSpPr>
      <xdr:spPr>
        <a:xfrm>
          <a:off x="1716278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820" name="楕円 819"/>
        <xdr:cNvSpPr/>
      </xdr:nvSpPr>
      <xdr:spPr>
        <a:xfrm>
          <a:off x="19458940" y="1374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821" name="【消防施設】&#10;一人当たり面積該当値テキスト"/>
        <xdr:cNvSpPr txBox="1"/>
      </xdr:nvSpPr>
      <xdr:spPr>
        <a:xfrm>
          <a:off x="19547840" y="135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1015</xdr:rowOff>
    </xdr:from>
    <xdr:to>
      <xdr:col>112</xdr:col>
      <xdr:colOff>38100</xdr:colOff>
      <xdr:row>82</xdr:row>
      <xdr:rowOff>102615</xdr:rowOff>
    </xdr:to>
    <xdr:sp macro="" textlink="">
      <xdr:nvSpPr>
        <xdr:cNvPr id="822" name="楕円 821"/>
        <xdr:cNvSpPr/>
      </xdr:nvSpPr>
      <xdr:spPr>
        <a:xfrm>
          <a:off x="18735040" y="13747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51815</xdr:rowOff>
    </xdr:to>
    <xdr:cxnSp macro="">
      <xdr:nvCxnSpPr>
        <xdr:cNvPr id="823" name="直線コネクタ 822"/>
        <xdr:cNvCxnSpPr/>
      </xdr:nvCxnSpPr>
      <xdr:spPr>
        <a:xfrm flipV="1">
          <a:off x="18778220" y="13789152"/>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824" name="楕円 823"/>
        <xdr:cNvSpPr/>
      </xdr:nvSpPr>
      <xdr:spPr>
        <a:xfrm>
          <a:off x="17937480" y="137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51815</xdr:rowOff>
    </xdr:from>
    <xdr:to>
      <xdr:col>111</xdr:col>
      <xdr:colOff>177800</xdr:colOff>
      <xdr:row>82</xdr:row>
      <xdr:rowOff>56387</xdr:rowOff>
    </xdr:to>
    <xdr:cxnSp macro="">
      <xdr:nvCxnSpPr>
        <xdr:cNvPr id="825" name="直線コネクタ 824"/>
        <xdr:cNvCxnSpPr/>
      </xdr:nvCxnSpPr>
      <xdr:spPr>
        <a:xfrm flipV="1">
          <a:off x="17988280" y="1379829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826" name="楕円 825"/>
        <xdr:cNvSpPr/>
      </xdr:nvSpPr>
      <xdr:spPr>
        <a:xfrm>
          <a:off x="1716278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82</xdr:row>
      <xdr:rowOff>60961</xdr:rowOff>
    </xdr:to>
    <xdr:cxnSp macro="">
      <xdr:nvCxnSpPr>
        <xdr:cNvPr id="827" name="直線コネクタ 826"/>
        <xdr:cNvCxnSpPr/>
      </xdr:nvCxnSpPr>
      <xdr:spPr>
        <a:xfrm flipV="1">
          <a:off x="17213580" y="13802867"/>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23876</xdr:rowOff>
    </xdr:from>
    <xdr:to>
      <xdr:col>98</xdr:col>
      <xdr:colOff>38100</xdr:colOff>
      <xdr:row>82</xdr:row>
      <xdr:rowOff>125476</xdr:rowOff>
    </xdr:to>
    <xdr:sp macro="" textlink="">
      <xdr:nvSpPr>
        <xdr:cNvPr id="828" name="楕円 827"/>
        <xdr:cNvSpPr/>
      </xdr:nvSpPr>
      <xdr:spPr>
        <a:xfrm>
          <a:off x="16388080" y="13770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74676</xdr:rowOff>
    </xdr:to>
    <xdr:cxnSp macro="">
      <xdr:nvCxnSpPr>
        <xdr:cNvPr id="829" name="直線コネクタ 828"/>
        <xdr:cNvCxnSpPr/>
      </xdr:nvCxnSpPr>
      <xdr:spPr>
        <a:xfrm flipV="1">
          <a:off x="16431260" y="13807441"/>
          <a:ext cx="7823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30" name="n_1aveValue【消防施設】&#10;一人当たり面積"/>
        <xdr:cNvSpPr txBox="1"/>
      </xdr:nvSpPr>
      <xdr:spPr>
        <a:xfrm>
          <a:off x="1856112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31" name="n_2aveValue【消防施設】&#10;一人当たり面積"/>
        <xdr:cNvSpPr txBox="1"/>
      </xdr:nvSpPr>
      <xdr:spPr>
        <a:xfrm>
          <a:off x="1777626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32" name="n_3aveValue【消防施設】&#10;一人当たり面積"/>
        <xdr:cNvSpPr txBox="1"/>
      </xdr:nvSpPr>
      <xdr:spPr>
        <a:xfrm>
          <a:off x="17001567"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3" name="n_4aveValue【消防施設】&#10;一人当たり面積"/>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119142</xdr:rowOff>
    </xdr:from>
    <xdr:ext cx="469744" cy="259045"/>
    <xdr:sp macro="" textlink="">
      <xdr:nvSpPr>
        <xdr:cNvPr id="834" name="n_1mainValue【消防施設】&#10;一人当たり面積"/>
        <xdr:cNvSpPr txBox="1"/>
      </xdr:nvSpPr>
      <xdr:spPr>
        <a:xfrm>
          <a:off x="18561127"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835" name="n_2mainValue【消防施設】&#10;一人当たり面積"/>
        <xdr:cNvSpPr txBox="1"/>
      </xdr:nvSpPr>
      <xdr:spPr>
        <a:xfrm>
          <a:off x="1777626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836" name="n_3mainValue【消防施設】&#10;一人当たり面積"/>
        <xdr:cNvSpPr txBox="1"/>
      </xdr:nvSpPr>
      <xdr:spPr>
        <a:xfrm>
          <a:off x="1700156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142003</xdr:rowOff>
    </xdr:from>
    <xdr:ext cx="469744" cy="259045"/>
    <xdr:sp macro="" textlink="">
      <xdr:nvSpPr>
        <xdr:cNvPr id="837" name="n_4mainValue【消防施設】&#10;一人当たり面積"/>
        <xdr:cNvSpPr txBox="1"/>
      </xdr:nvSpPr>
      <xdr:spPr>
        <a:xfrm>
          <a:off x="16226867"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xdr:cNvCxnSpPr/>
      </xdr:nvCxnSpPr>
      <xdr:spPr>
        <a:xfrm flipV="1">
          <a:off x="14375764" y="16749304"/>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xdr:cNvSpPr txBox="1"/>
      </xdr:nvSpPr>
      <xdr:spPr>
        <a:xfrm>
          <a:off x="1441450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xdr:cNvCxnSpPr/>
      </xdr:nvCxnSpPr>
      <xdr:spPr>
        <a:xfrm>
          <a:off x="1428750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8" name="【庁舎】&#10;有形固定資産減価償却率平均値テキスト"/>
        <xdr:cNvSpPr txBox="1"/>
      </xdr:nvSpPr>
      <xdr:spPr>
        <a:xfrm>
          <a:off x="14414500" y="1724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xdr:cNvSpPr/>
      </xdr:nvSpPr>
      <xdr:spPr>
        <a:xfrm>
          <a:off x="14325600" y="17391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xdr:cNvSpPr/>
      </xdr:nvSpPr>
      <xdr:spPr>
        <a:xfrm>
          <a:off x="1357884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xdr:cNvSpPr/>
      </xdr:nvSpPr>
      <xdr:spPr>
        <a:xfrm>
          <a:off x="128041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xdr:cNvSpPr/>
      </xdr:nvSpPr>
      <xdr:spPr>
        <a:xfrm>
          <a:off x="12029440" y="17424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79" name="楕円 878"/>
        <xdr:cNvSpPr/>
      </xdr:nvSpPr>
      <xdr:spPr>
        <a:xfrm>
          <a:off x="14325600" y="176036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147519</xdr:rowOff>
    </xdr:from>
    <xdr:ext cx="405111" cy="259045"/>
    <xdr:sp macro="" textlink="">
      <xdr:nvSpPr>
        <xdr:cNvPr id="880" name="【庁舎】&#10;有形固定資産減価償却率該当値テキスト"/>
        <xdr:cNvSpPr txBox="1"/>
      </xdr:nvSpPr>
      <xdr:spPr>
        <a:xfrm>
          <a:off x="14414500"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881" name="楕円 880"/>
        <xdr:cNvSpPr/>
      </xdr:nvSpPr>
      <xdr:spPr>
        <a:xfrm>
          <a:off x="13578840" y="17572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48442</xdr:rowOff>
    </xdr:to>
    <xdr:cxnSp macro="">
      <xdr:nvCxnSpPr>
        <xdr:cNvPr id="882" name="直線コネクタ 881"/>
        <xdr:cNvCxnSpPr/>
      </xdr:nvCxnSpPr>
      <xdr:spPr>
        <a:xfrm>
          <a:off x="13629640" y="17619618"/>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883" name="楕円 882"/>
        <xdr:cNvSpPr/>
      </xdr:nvSpPr>
      <xdr:spPr>
        <a:xfrm>
          <a:off x="12804140" y="17549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105</xdr:row>
      <xdr:rowOff>17418</xdr:rowOff>
    </xdr:to>
    <xdr:cxnSp macro="">
      <xdr:nvCxnSpPr>
        <xdr:cNvPr id="884" name="直線コネクタ 883"/>
        <xdr:cNvCxnSpPr/>
      </xdr:nvCxnSpPr>
      <xdr:spPr>
        <a:xfrm>
          <a:off x="12854940" y="17600567"/>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77651</xdr:rowOff>
    </xdr:from>
    <xdr:to>
      <xdr:col>72</xdr:col>
      <xdr:colOff>38100</xdr:colOff>
      <xdr:row>105</xdr:row>
      <xdr:rowOff>7801</xdr:rowOff>
    </xdr:to>
    <xdr:sp macro="" textlink="">
      <xdr:nvSpPr>
        <xdr:cNvPr id="885" name="楕円 884"/>
        <xdr:cNvSpPr/>
      </xdr:nvSpPr>
      <xdr:spPr>
        <a:xfrm>
          <a:off x="12029440" y="17512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128451</xdr:rowOff>
    </xdr:from>
    <xdr:to>
      <xdr:col>76</xdr:col>
      <xdr:colOff>114300</xdr:colOff>
      <xdr:row>104</xdr:row>
      <xdr:rowOff>166007</xdr:rowOff>
    </xdr:to>
    <xdr:cxnSp macro="">
      <xdr:nvCxnSpPr>
        <xdr:cNvPr id="886" name="直線コネクタ 885"/>
        <xdr:cNvCxnSpPr/>
      </xdr:nvCxnSpPr>
      <xdr:spPr>
        <a:xfrm>
          <a:off x="12072620" y="17563011"/>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35198</xdr:rowOff>
    </xdr:from>
    <xdr:to>
      <xdr:col>67</xdr:col>
      <xdr:colOff>101600</xdr:colOff>
      <xdr:row>104</xdr:row>
      <xdr:rowOff>136798</xdr:rowOff>
    </xdr:to>
    <xdr:sp macro="" textlink="">
      <xdr:nvSpPr>
        <xdr:cNvPr id="887" name="楕円 886"/>
        <xdr:cNvSpPr/>
      </xdr:nvSpPr>
      <xdr:spPr>
        <a:xfrm>
          <a:off x="11231880" y="174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85998</xdr:rowOff>
    </xdr:from>
    <xdr:to>
      <xdr:col>71</xdr:col>
      <xdr:colOff>177800</xdr:colOff>
      <xdr:row>104</xdr:row>
      <xdr:rowOff>128451</xdr:rowOff>
    </xdr:to>
    <xdr:cxnSp macro="">
      <xdr:nvCxnSpPr>
        <xdr:cNvPr id="888" name="直線コネクタ 887"/>
        <xdr:cNvCxnSpPr/>
      </xdr:nvCxnSpPr>
      <xdr:spPr>
        <a:xfrm>
          <a:off x="11282680" y="17520558"/>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9" name="n_1aveValue【庁舎】&#10;有形固定資産減価償却率"/>
        <xdr:cNvSpPr txBox="1"/>
      </xdr:nvSpPr>
      <xdr:spPr>
        <a:xfrm>
          <a:off x="1343724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0" name="n_2aveValue【庁舎】&#10;有形固定資産減価償却率"/>
        <xdr:cNvSpPr txBox="1"/>
      </xdr:nvSpPr>
      <xdr:spPr>
        <a:xfrm>
          <a:off x="12675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91" name="n_3aveValue【庁舎】&#10;有形固定資産減価償却率"/>
        <xdr:cNvSpPr txBox="1"/>
      </xdr:nvSpPr>
      <xdr:spPr>
        <a:xfrm>
          <a:off x="119005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2" name="n_4aveValue【庁舎】&#10;有形固定資産減価償却率"/>
        <xdr:cNvSpPr txBox="1"/>
      </xdr:nvSpPr>
      <xdr:spPr>
        <a:xfrm>
          <a:off x="1110298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893" name="n_1mainValue【庁舎】&#10;有形固定資産減価償却率"/>
        <xdr:cNvSpPr txBox="1"/>
      </xdr:nvSpPr>
      <xdr:spPr>
        <a:xfrm>
          <a:off x="1343724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894" name="n_2mainValue【庁舎】&#10;有形固定資産減価償却率"/>
        <xdr:cNvSpPr txBox="1"/>
      </xdr:nvSpPr>
      <xdr:spPr>
        <a:xfrm>
          <a:off x="1267524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170378</xdr:rowOff>
    </xdr:from>
    <xdr:ext cx="405111" cy="259045"/>
    <xdr:sp macro="" textlink="">
      <xdr:nvSpPr>
        <xdr:cNvPr id="895" name="n_3mainValue【庁舎】&#10;有形固定資産減価償却率"/>
        <xdr:cNvSpPr txBox="1"/>
      </xdr:nvSpPr>
      <xdr:spPr>
        <a:xfrm>
          <a:off x="11900544" y="176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96" name="n_4mainValue【庁舎】&#10;有形固定資産減価償却率"/>
        <xdr:cNvSpPr txBox="1"/>
      </xdr:nvSpPr>
      <xdr:spPr>
        <a:xfrm>
          <a:off x="1110298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xdr:cNvCxnSpPr/>
      </xdr:nvCxnSpPr>
      <xdr:spPr>
        <a:xfrm flipV="1">
          <a:off x="19509104" y="16827137"/>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xdr:cNvSpPr txBox="1"/>
      </xdr:nvSpPr>
      <xdr:spPr>
        <a:xfrm>
          <a:off x="1954784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xdr:cNvCxnSpPr/>
      </xdr:nvCxnSpPr>
      <xdr:spPr>
        <a:xfrm>
          <a:off x="194437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7" name="【庁舎】&#10;一人当たり面積平均値テキスト"/>
        <xdr:cNvSpPr txBox="1"/>
      </xdr:nvSpPr>
      <xdr:spPr>
        <a:xfrm>
          <a:off x="19547840" y="17679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1945894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xdr:cNvSpPr/>
      </xdr:nvSpPr>
      <xdr:spPr>
        <a:xfrm>
          <a:off x="1873504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xdr:cNvSpPr/>
      </xdr:nvSpPr>
      <xdr:spPr>
        <a:xfrm>
          <a:off x="1793748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xdr:cNvSpPr/>
      </xdr:nvSpPr>
      <xdr:spPr>
        <a:xfrm>
          <a:off x="17162780" y="1777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125005</xdr:rowOff>
    </xdr:from>
    <xdr:to>
      <xdr:col>116</xdr:col>
      <xdr:colOff>114300</xdr:colOff>
      <xdr:row>107</xdr:row>
      <xdr:rowOff>55155</xdr:rowOff>
    </xdr:to>
    <xdr:sp macro="" textlink="">
      <xdr:nvSpPr>
        <xdr:cNvPr id="938" name="楕円 937"/>
        <xdr:cNvSpPr/>
      </xdr:nvSpPr>
      <xdr:spPr>
        <a:xfrm>
          <a:off x="19458940" y="1789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103432</xdr:rowOff>
    </xdr:from>
    <xdr:ext cx="469744" cy="259045"/>
    <xdr:sp macro="" textlink="">
      <xdr:nvSpPr>
        <xdr:cNvPr id="939" name="【庁舎】&#10;一人当たり面積該当値テキスト"/>
        <xdr:cNvSpPr txBox="1"/>
      </xdr:nvSpPr>
      <xdr:spPr>
        <a:xfrm>
          <a:off x="19547840" y="178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940" name="楕円 939"/>
        <xdr:cNvSpPr/>
      </xdr:nvSpPr>
      <xdr:spPr>
        <a:xfrm>
          <a:off x="1873504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4355</xdr:rowOff>
    </xdr:from>
    <xdr:to>
      <xdr:col>116</xdr:col>
      <xdr:colOff>63500</xdr:colOff>
      <xdr:row>107</xdr:row>
      <xdr:rowOff>7620</xdr:rowOff>
    </xdr:to>
    <xdr:cxnSp macro="">
      <xdr:nvCxnSpPr>
        <xdr:cNvPr id="941" name="直線コネクタ 940"/>
        <xdr:cNvCxnSpPr/>
      </xdr:nvCxnSpPr>
      <xdr:spPr>
        <a:xfrm flipV="1">
          <a:off x="18778220" y="17941835"/>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942" name="楕円 941"/>
        <xdr:cNvSpPr/>
      </xdr:nvSpPr>
      <xdr:spPr>
        <a:xfrm>
          <a:off x="17937480" y="17903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12519</xdr:rowOff>
    </xdr:to>
    <xdr:cxnSp macro="">
      <xdr:nvCxnSpPr>
        <xdr:cNvPr id="943" name="直線コネクタ 942"/>
        <xdr:cNvCxnSpPr/>
      </xdr:nvCxnSpPr>
      <xdr:spPr>
        <a:xfrm flipV="1">
          <a:off x="17988280" y="17945100"/>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944" name="楕円 943"/>
        <xdr:cNvSpPr/>
      </xdr:nvSpPr>
      <xdr:spPr>
        <a:xfrm>
          <a:off x="17162780" y="1790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15784</xdr:rowOff>
    </xdr:to>
    <xdr:cxnSp macro="">
      <xdr:nvCxnSpPr>
        <xdr:cNvPr id="945" name="直線コネクタ 944"/>
        <xdr:cNvCxnSpPr/>
      </xdr:nvCxnSpPr>
      <xdr:spPr>
        <a:xfrm flipV="1">
          <a:off x="17213580" y="1794999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946" name="楕円 945"/>
        <xdr:cNvSpPr/>
      </xdr:nvSpPr>
      <xdr:spPr>
        <a:xfrm>
          <a:off x="16388080" y="17957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71301</xdr:rowOff>
    </xdr:to>
    <xdr:cxnSp macro="">
      <xdr:nvCxnSpPr>
        <xdr:cNvPr id="947" name="直線コネクタ 946"/>
        <xdr:cNvCxnSpPr/>
      </xdr:nvCxnSpPr>
      <xdr:spPr>
        <a:xfrm flipV="1">
          <a:off x="16431260" y="17953264"/>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8" name="n_1aveValue【庁舎】&#10;一人当たり面積"/>
        <xdr:cNvSpPr txBox="1"/>
      </xdr:nvSpPr>
      <xdr:spPr>
        <a:xfrm>
          <a:off x="185611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9" name="n_2aveValue【庁舎】&#10;一人当たり面積"/>
        <xdr:cNvSpPr txBox="1"/>
      </xdr:nvSpPr>
      <xdr:spPr>
        <a:xfrm>
          <a:off x="1777626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50" name="n_3aveValue【庁舎】&#10;一人当たり面積"/>
        <xdr:cNvSpPr txBox="1"/>
      </xdr:nvSpPr>
      <xdr:spPr>
        <a:xfrm>
          <a:off x="17001567" y="175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51" name="n_4aveValue【庁舎】&#10;一人当たり面積"/>
        <xdr:cNvSpPr txBox="1"/>
      </xdr:nvSpPr>
      <xdr:spPr>
        <a:xfrm>
          <a:off x="1622686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952" name="n_1mainValue【庁舎】&#10;一人当たり面積"/>
        <xdr:cNvSpPr txBox="1"/>
      </xdr:nvSpPr>
      <xdr:spPr>
        <a:xfrm>
          <a:off x="185611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953" name="n_2mainValue【庁舎】&#10;一人当たり面積"/>
        <xdr:cNvSpPr txBox="1"/>
      </xdr:nvSpPr>
      <xdr:spPr>
        <a:xfrm>
          <a:off x="17776267" y="1799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954" name="n_3mainValue【庁舎】&#10;一人当たり面積"/>
        <xdr:cNvSpPr txBox="1"/>
      </xdr:nvSpPr>
      <xdr:spPr>
        <a:xfrm>
          <a:off x="17001567" y="179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955" name="n_4mainValue【庁舎】&#10;一人当たり面積"/>
        <xdr:cNvSpPr txBox="1"/>
      </xdr:nvSpPr>
      <xdr:spPr>
        <a:xfrm>
          <a:off x="1622686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・類似団体と比較して特に有形固定資産減価償却率が高くなっている施設は、市民会館、一般廃棄物処理施設、消防施設である。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年代に建てられた２館が計上されており、築年数が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を超えているため、有形固定資産減価償却率が類似団体平均に比べて高くなっている。市民会館については、設備の水準を維持していくため、長寿命化や機能改善を図ることを含め施設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・消防施設は、主に消防署・屯所等施設と防火水槽が計上されており、類似団体平均に比べて高くなっている。消防団組織等再編計画（個別再編計画）に基づき、計画的に改修を進めていく。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・一般廃棄物処理施設は、主に花巻市清掃センターが計上されており、類似団体平均に比べて高くなっている。一般廃棄物処理施設については、設備更新など適切な施設の維持を図るとともに、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償却</a:t>
          </a:r>
          <a:r>
            <a:rPr kumimoji="1" lang="ja-JP" altLang="en-US" sz="1300">
              <a:latin typeface="ＭＳ Ｐゴシック" panose="020B0600070205080204" pitchFamily="50" charset="-128"/>
              <a:ea typeface="ＭＳ Ｐゴシック" panose="020B0600070205080204" pitchFamily="50" charset="-128"/>
            </a:rPr>
            <a:t>終了により休止している既存施設等のあり方を、解体を含み検討する。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32051_&#33457;&#2405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97.7</v>
          </cell>
          <cell r="BX51">
            <v>99.6</v>
          </cell>
          <cell r="CF51">
            <v>95.8</v>
          </cell>
          <cell r="CN51">
            <v>91.2</v>
          </cell>
          <cell r="CV51">
            <v>81.2</v>
          </cell>
        </row>
        <row r="53">
          <cell r="BP53">
            <v>52</v>
          </cell>
          <cell r="BX53">
            <v>53.9</v>
          </cell>
          <cell r="CF53">
            <v>55.3</v>
          </cell>
          <cell r="CN53">
            <v>56.7</v>
          </cell>
          <cell r="CV53">
            <v>58.3</v>
          </cell>
        </row>
        <row r="55">
          <cell r="AN55" t="str">
            <v>類似団体内平均値</v>
          </cell>
          <cell r="BP55">
            <v>39</v>
          </cell>
          <cell r="BX55">
            <v>32.5</v>
          </cell>
          <cell r="CF55">
            <v>30.2</v>
          </cell>
          <cell r="CN55">
            <v>25.4</v>
          </cell>
          <cell r="CV55">
            <v>22.9</v>
          </cell>
        </row>
        <row r="57">
          <cell r="BP57">
            <v>55.4</v>
          </cell>
          <cell r="BX57">
            <v>57</v>
          </cell>
          <cell r="CF57">
            <v>58.9</v>
          </cell>
          <cell r="CN57">
            <v>59.9</v>
          </cell>
          <cell r="CV57">
            <v>60.7</v>
          </cell>
        </row>
        <row r="72">
          <cell r="BP72" t="str">
            <v>H27</v>
          </cell>
          <cell r="BX72" t="str">
            <v>H28</v>
          </cell>
          <cell r="CF72" t="str">
            <v>H29</v>
          </cell>
          <cell r="CN72" t="str">
            <v>H30</v>
          </cell>
          <cell r="CV72" t="str">
            <v>R01</v>
          </cell>
        </row>
        <row r="73">
          <cell r="AN73" t="str">
            <v>当該団体値</v>
          </cell>
          <cell r="BP73">
            <v>97.7</v>
          </cell>
          <cell r="BX73">
            <v>99.6</v>
          </cell>
          <cell r="CF73">
            <v>95.8</v>
          </cell>
          <cell r="CN73">
            <v>91.2</v>
          </cell>
          <cell r="CV73">
            <v>81.2</v>
          </cell>
        </row>
        <row r="75">
          <cell r="BP75">
            <v>10.5</v>
          </cell>
          <cell r="BX75">
            <v>9.9</v>
          </cell>
          <cell r="CF75">
            <v>9.8000000000000007</v>
          </cell>
          <cell r="CN75">
            <v>9.5</v>
          </cell>
          <cell r="CV75">
            <v>9.3000000000000007</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V34" sqref="BV34"/>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49560769</v>
      </c>
      <c r="BO4" s="393"/>
      <c r="BP4" s="393"/>
      <c r="BQ4" s="393"/>
      <c r="BR4" s="393"/>
      <c r="BS4" s="393"/>
      <c r="BT4" s="393"/>
      <c r="BU4" s="394"/>
      <c r="BV4" s="392">
        <v>50018384</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3.6</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48141579</v>
      </c>
      <c r="BO5" s="430"/>
      <c r="BP5" s="430"/>
      <c r="BQ5" s="430"/>
      <c r="BR5" s="430"/>
      <c r="BS5" s="430"/>
      <c r="BT5" s="430"/>
      <c r="BU5" s="431"/>
      <c r="BV5" s="429">
        <v>48675275</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92.7</v>
      </c>
      <c r="CU5" s="427"/>
      <c r="CV5" s="427"/>
      <c r="CW5" s="427"/>
      <c r="CX5" s="427"/>
      <c r="CY5" s="427"/>
      <c r="CZ5" s="427"/>
      <c r="DA5" s="428"/>
      <c r="DB5" s="426">
        <v>90.6</v>
      </c>
      <c r="DC5" s="427"/>
      <c r="DD5" s="427"/>
      <c r="DE5" s="427"/>
      <c r="DF5" s="427"/>
      <c r="DG5" s="427"/>
      <c r="DH5" s="427"/>
      <c r="DI5" s="428"/>
      <c r="DJ5" s="186"/>
      <c r="DK5" s="186"/>
      <c r="DL5" s="186"/>
      <c r="DM5" s="186"/>
      <c r="DN5" s="186"/>
      <c r="DO5" s="186"/>
    </row>
    <row r="6" spans="1:119" ht="18.75" customHeight="1" x14ac:dyDescent="0.2">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1419190</v>
      </c>
      <c r="BO6" s="430"/>
      <c r="BP6" s="430"/>
      <c r="BQ6" s="430"/>
      <c r="BR6" s="430"/>
      <c r="BS6" s="430"/>
      <c r="BT6" s="430"/>
      <c r="BU6" s="431"/>
      <c r="BV6" s="429">
        <v>1343109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96.6</v>
      </c>
      <c r="CU6" s="467"/>
      <c r="CV6" s="467"/>
      <c r="CW6" s="467"/>
      <c r="CX6" s="467"/>
      <c r="CY6" s="467"/>
      <c r="CZ6" s="467"/>
      <c r="DA6" s="468"/>
      <c r="DB6" s="466">
        <v>95.4</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422549</v>
      </c>
      <c r="BO7" s="430"/>
      <c r="BP7" s="430"/>
      <c r="BQ7" s="430"/>
      <c r="BR7" s="430"/>
      <c r="BS7" s="430"/>
      <c r="BT7" s="430"/>
      <c r="BU7" s="431"/>
      <c r="BV7" s="429">
        <v>247500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27591178</v>
      </c>
      <c r="CU7" s="430"/>
      <c r="CV7" s="430"/>
      <c r="CW7" s="430"/>
      <c r="CX7" s="430"/>
      <c r="CY7" s="430"/>
      <c r="CZ7" s="430"/>
      <c r="DA7" s="431"/>
      <c r="DB7" s="429">
        <v>27947482</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996641</v>
      </c>
      <c r="BO8" s="430"/>
      <c r="BP8" s="430"/>
      <c r="BQ8" s="430"/>
      <c r="BR8" s="430"/>
      <c r="BS8" s="430"/>
      <c r="BT8" s="430"/>
      <c r="BU8" s="431"/>
      <c r="BV8" s="429">
        <v>1095609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0.47</v>
      </c>
      <c r="CU8" s="470"/>
      <c r="CV8" s="470"/>
      <c r="CW8" s="470"/>
      <c r="CX8" s="470"/>
      <c r="CY8" s="470"/>
      <c r="CZ8" s="470"/>
      <c r="DA8" s="471"/>
      <c r="DB8" s="469">
        <v>0.47</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97702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105</v>
      </c>
      <c r="AV9" s="462"/>
      <c r="AW9" s="462"/>
      <c r="AX9" s="462"/>
      <c r="AY9" s="463" t="s">
        <v>116</v>
      </c>
      <c r="AZ9" s="464"/>
      <c r="BA9" s="464"/>
      <c r="BB9" s="464"/>
      <c r="BC9" s="464"/>
      <c r="BD9" s="464"/>
      <c r="BE9" s="464"/>
      <c r="BF9" s="464"/>
      <c r="BG9" s="464"/>
      <c r="BH9" s="464"/>
      <c r="BI9" s="464"/>
      <c r="BJ9" s="464"/>
      <c r="BK9" s="464"/>
      <c r="BL9" s="464"/>
      <c r="BM9" s="465"/>
      <c r="BN9" s="429">
        <v>-98968</v>
      </c>
      <c r="BO9" s="430"/>
      <c r="BP9" s="430"/>
      <c r="BQ9" s="430"/>
      <c r="BR9" s="430"/>
      <c r="BS9" s="430"/>
      <c r="BT9" s="430"/>
      <c r="BU9" s="431"/>
      <c r="BV9" s="429">
        <v>-490113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15.5</v>
      </c>
      <c r="CU9" s="427"/>
      <c r="CV9" s="427"/>
      <c r="CW9" s="427"/>
      <c r="CX9" s="427"/>
      <c r="CY9" s="427"/>
      <c r="CZ9" s="427"/>
      <c r="DA9" s="428"/>
      <c r="DB9" s="426">
        <v>15.6</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101438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555020</v>
      </c>
      <c r="BO10" s="430"/>
      <c r="BP10" s="430"/>
      <c r="BQ10" s="430"/>
      <c r="BR10" s="430"/>
      <c r="BS10" s="430"/>
      <c r="BT10" s="430"/>
      <c r="BU10" s="431"/>
      <c r="BV10" s="429">
        <v>804621</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2">
      <c r="A12" s="187"/>
      <c r="B12" s="489" t="s">
        <v>130</v>
      </c>
      <c r="C12" s="490"/>
      <c r="D12" s="490"/>
      <c r="E12" s="490"/>
      <c r="F12" s="490"/>
      <c r="G12" s="490"/>
      <c r="H12" s="490"/>
      <c r="I12" s="490"/>
      <c r="J12" s="490"/>
      <c r="K12" s="491"/>
      <c r="L12" s="498" t="s">
        <v>131</v>
      </c>
      <c r="M12" s="499"/>
      <c r="N12" s="499"/>
      <c r="O12" s="499"/>
      <c r="P12" s="499"/>
      <c r="Q12" s="500"/>
      <c r="R12" s="501">
        <v>95235</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120</v>
      </c>
      <c r="AV12" s="462"/>
      <c r="AW12" s="462"/>
      <c r="AX12" s="462"/>
      <c r="AY12" s="463" t="s">
        <v>135</v>
      </c>
      <c r="AZ12" s="464"/>
      <c r="BA12" s="464"/>
      <c r="BB12" s="464"/>
      <c r="BC12" s="464"/>
      <c r="BD12" s="464"/>
      <c r="BE12" s="464"/>
      <c r="BF12" s="464"/>
      <c r="BG12" s="464"/>
      <c r="BH12" s="464"/>
      <c r="BI12" s="464"/>
      <c r="BJ12" s="464"/>
      <c r="BK12" s="464"/>
      <c r="BL12" s="464"/>
      <c r="BM12" s="465"/>
      <c r="BN12" s="429">
        <v>1347797</v>
      </c>
      <c r="BO12" s="430"/>
      <c r="BP12" s="430"/>
      <c r="BQ12" s="430"/>
      <c r="BR12" s="430"/>
      <c r="BS12" s="430"/>
      <c r="BT12" s="430"/>
      <c r="BU12" s="431"/>
      <c r="BV12" s="429">
        <v>1060925</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138</v>
      </c>
      <c r="N13" s="521"/>
      <c r="O13" s="521"/>
      <c r="P13" s="521"/>
      <c r="Q13" s="522"/>
      <c r="R13" s="513">
        <v>94765</v>
      </c>
      <c r="S13" s="514"/>
      <c r="T13" s="514"/>
      <c r="U13" s="514"/>
      <c r="V13" s="515"/>
      <c r="W13" s="445" t="s">
        <v>139</v>
      </c>
      <c r="X13" s="446"/>
      <c r="Y13" s="446"/>
      <c r="Z13" s="446"/>
      <c r="AA13" s="446"/>
      <c r="AB13" s="436"/>
      <c r="AC13" s="480">
        <v>6007</v>
      </c>
      <c r="AD13" s="481"/>
      <c r="AE13" s="481"/>
      <c r="AF13" s="481"/>
      <c r="AG13" s="523"/>
      <c r="AH13" s="480">
        <v>6541</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-891745</v>
      </c>
      <c r="BO13" s="430"/>
      <c r="BP13" s="430"/>
      <c r="BQ13" s="430"/>
      <c r="BR13" s="430"/>
      <c r="BS13" s="430"/>
      <c r="BT13" s="430"/>
      <c r="BU13" s="431"/>
      <c r="BV13" s="429">
        <v>-746417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9.3000000000000007</v>
      </c>
      <c r="CU13" s="427"/>
      <c r="CV13" s="427"/>
      <c r="CW13" s="427"/>
      <c r="CX13" s="427"/>
      <c r="CY13" s="427"/>
      <c r="CZ13" s="427"/>
      <c r="DA13" s="428"/>
      <c r="DB13" s="426">
        <v>9.5</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144</v>
      </c>
      <c r="M14" s="511"/>
      <c r="N14" s="511"/>
      <c r="O14" s="511"/>
      <c r="P14" s="511"/>
      <c r="Q14" s="512"/>
      <c r="R14" s="513">
        <v>96000</v>
      </c>
      <c r="S14" s="514"/>
      <c r="T14" s="514"/>
      <c r="U14" s="514"/>
      <c r="V14" s="515"/>
      <c r="W14" s="419"/>
      <c r="X14" s="420"/>
      <c r="Y14" s="420"/>
      <c r="Z14" s="420"/>
      <c r="AA14" s="420"/>
      <c r="AB14" s="409"/>
      <c r="AC14" s="516">
        <v>12.4</v>
      </c>
      <c r="AD14" s="517"/>
      <c r="AE14" s="517"/>
      <c r="AF14" s="517"/>
      <c r="AG14" s="518"/>
      <c r="AH14" s="516">
        <v>13.4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81.2</v>
      </c>
      <c r="CU14" s="528"/>
      <c r="CV14" s="528"/>
      <c r="CW14" s="528"/>
      <c r="CX14" s="528"/>
      <c r="CY14" s="528"/>
      <c r="CZ14" s="528"/>
      <c r="DA14" s="529"/>
      <c r="DB14" s="527">
        <v>91.2</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146</v>
      </c>
      <c r="N15" s="521"/>
      <c r="O15" s="521"/>
      <c r="P15" s="521"/>
      <c r="Q15" s="522"/>
      <c r="R15" s="513">
        <v>95639</v>
      </c>
      <c r="S15" s="514"/>
      <c r="T15" s="514"/>
      <c r="U15" s="514"/>
      <c r="V15" s="515"/>
      <c r="W15" s="445" t="s">
        <v>147</v>
      </c>
      <c r="X15" s="446"/>
      <c r="Y15" s="446"/>
      <c r="Z15" s="446"/>
      <c r="AA15" s="446"/>
      <c r="AB15" s="436"/>
      <c r="AC15" s="480">
        <v>12923</v>
      </c>
      <c r="AD15" s="481"/>
      <c r="AE15" s="481"/>
      <c r="AF15" s="481"/>
      <c r="AG15" s="523"/>
      <c r="AH15" s="480">
        <v>12932</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10959002</v>
      </c>
      <c r="BO15" s="393"/>
      <c r="BP15" s="393"/>
      <c r="BQ15" s="393"/>
      <c r="BR15" s="393"/>
      <c r="BS15" s="393"/>
      <c r="BT15" s="393"/>
      <c r="BU15" s="394"/>
      <c r="BV15" s="392">
        <v>10974572</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26.6</v>
      </c>
      <c r="AD16" s="517"/>
      <c r="AE16" s="517"/>
      <c r="AF16" s="517"/>
      <c r="AG16" s="518"/>
      <c r="AH16" s="516">
        <v>26.5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23288015</v>
      </c>
      <c r="BO16" s="430"/>
      <c r="BP16" s="430"/>
      <c r="BQ16" s="430"/>
      <c r="BR16" s="430"/>
      <c r="BS16" s="430"/>
      <c r="BT16" s="430"/>
      <c r="BU16" s="431"/>
      <c r="BV16" s="429">
        <v>23037695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29641</v>
      </c>
      <c r="AD17" s="481"/>
      <c r="AE17" s="481"/>
      <c r="AF17" s="481"/>
      <c r="AG17" s="523"/>
      <c r="AH17" s="480">
        <v>29275</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13786163</v>
      </c>
      <c r="BO17" s="430"/>
      <c r="BP17" s="430"/>
      <c r="BQ17" s="430"/>
      <c r="BR17" s="430"/>
      <c r="BS17" s="430"/>
      <c r="BT17" s="430"/>
      <c r="BU17" s="431"/>
      <c r="BV17" s="429">
        <v>13810007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157</v>
      </c>
      <c r="C18" s="472"/>
      <c r="D18" s="472"/>
      <c r="E18" s="544"/>
      <c r="F18" s="544"/>
      <c r="G18" s="544"/>
      <c r="H18" s="544"/>
      <c r="I18" s="544"/>
      <c r="J18" s="544"/>
      <c r="K18" s="544"/>
      <c r="L18" s="545">
        <v>908.39</v>
      </c>
      <c r="M18" s="545"/>
      <c r="N18" s="545"/>
      <c r="O18" s="545"/>
      <c r="P18" s="545"/>
      <c r="Q18" s="545"/>
      <c r="R18" s="546"/>
      <c r="S18" s="546"/>
      <c r="T18" s="546"/>
      <c r="U18" s="546"/>
      <c r="V18" s="547"/>
      <c r="W18" s="447"/>
      <c r="X18" s="448"/>
      <c r="Y18" s="448"/>
      <c r="Z18" s="448"/>
      <c r="AA18" s="448"/>
      <c r="AB18" s="439"/>
      <c r="AC18" s="548">
        <v>61</v>
      </c>
      <c r="AD18" s="549"/>
      <c r="AE18" s="549"/>
      <c r="AF18" s="549"/>
      <c r="AG18" s="550"/>
      <c r="AH18" s="548">
        <v>60.1</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26013393</v>
      </c>
      <c r="BO18" s="430"/>
      <c r="BP18" s="430"/>
      <c r="BQ18" s="430"/>
      <c r="BR18" s="430"/>
      <c r="BS18" s="430"/>
      <c r="BT18" s="430"/>
      <c r="BU18" s="431"/>
      <c r="BV18" s="429">
        <v>25769833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159</v>
      </c>
      <c r="C19" s="472"/>
      <c r="D19" s="472"/>
      <c r="E19" s="544"/>
      <c r="F19" s="544"/>
      <c r="G19" s="544"/>
      <c r="H19" s="544"/>
      <c r="I19" s="544"/>
      <c r="J19" s="544"/>
      <c r="K19" s="544"/>
      <c r="L19" s="552">
        <v>108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31973383</v>
      </c>
      <c r="BO19" s="430"/>
      <c r="BP19" s="430"/>
      <c r="BQ19" s="430"/>
      <c r="BR19" s="430"/>
      <c r="BS19" s="430"/>
      <c r="BT19" s="430"/>
      <c r="BU19" s="431"/>
      <c r="BV19" s="429">
        <v>32553187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161</v>
      </c>
      <c r="C20" s="472"/>
      <c r="D20" s="472"/>
      <c r="E20" s="544"/>
      <c r="F20" s="544"/>
      <c r="G20" s="544"/>
      <c r="H20" s="544"/>
      <c r="I20" s="544"/>
      <c r="J20" s="544"/>
      <c r="K20" s="544"/>
      <c r="L20" s="552">
        <v>33799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56540709</v>
      </c>
      <c r="BO23" s="430"/>
      <c r="BP23" s="430"/>
      <c r="BQ23" s="430"/>
      <c r="BR23" s="430"/>
      <c r="BS23" s="430"/>
      <c r="BT23" s="430"/>
      <c r="BU23" s="431"/>
      <c r="BV23" s="429">
        <v>55323158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170</v>
      </c>
      <c r="F24" s="459"/>
      <c r="G24" s="459"/>
      <c r="H24" s="459"/>
      <c r="I24" s="459"/>
      <c r="J24" s="459"/>
      <c r="K24" s="460"/>
      <c r="L24" s="480">
        <v>1</v>
      </c>
      <c r="M24" s="481"/>
      <c r="N24" s="481"/>
      <c r="O24" s="481"/>
      <c r="P24" s="523"/>
      <c r="Q24" s="480">
        <v>8260</v>
      </c>
      <c r="R24" s="481"/>
      <c r="S24" s="481"/>
      <c r="T24" s="481"/>
      <c r="U24" s="481"/>
      <c r="V24" s="523"/>
      <c r="W24" s="582"/>
      <c r="X24" s="570"/>
      <c r="Y24" s="571"/>
      <c r="Z24" s="479" t="s">
        <v>171</v>
      </c>
      <c r="AA24" s="459"/>
      <c r="AB24" s="459"/>
      <c r="AC24" s="459"/>
      <c r="AD24" s="459"/>
      <c r="AE24" s="459"/>
      <c r="AF24" s="459"/>
      <c r="AG24" s="460"/>
      <c r="AH24" s="480">
        <v>847</v>
      </c>
      <c r="AI24" s="481"/>
      <c r="AJ24" s="481"/>
      <c r="AK24" s="481"/>
      <c r="AL24" s="523"/>
      <c r="AM24" s="480">
        <v>2571492</v>
      </c>
      <c r="AN24" s="481"/>
      <c r="AO24" s="481"/>
      <c r="AP24" s="481"/>
      <c r="AQ24" s="481"/>
      <c r="AR24" s="523"/>
      <c r="AS24" s="480">
        <v>3036</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49179197</v>
      </c>
      <c r="BO24" s="430"/>
      <c r="BP24" s="430"/>
      <c r="BQ24" s="430"/>
      <c r="BR24" s="430"/>
      <c r="BS24" s="430"/>
      <c r="BT24" s="430"/>
      <c r="BU24" s="431"/>
      <c r="BV24" s="429">
        <v>49101994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173</v>
      </c>
      <c r="F25" s="459"/>
      <c r="G25" s="459"/>
      <c r="H25" s="459"/>
      <c r="I25" s="459"/>
      <c r="J25" s="459"/>
      <c r="K25" s="460"/>
      <c r="L25" s="480">
        <v>2</v>
      </c>
      <c r="M25" s="481"/>
      <c r="N25" s="481"/>
      <c r="O25" s="481"/>
      <c r="P25" s="523"/>
      <c r="Q25" s="480">
        <v>6770</v>
      </c>
      <c r="R25" s="481"/>
      <c r="S25" s="481"/>
      <c r="T25" s="481"/>
      <c r="U25" s="481"/>
      <c r="V25" s="523"/>
      <c r="W25" s="582"/>
      <c r="X25" s="570"/>
      <c r="Y25" s="571"/>
      <c r="Z25" s="479" t="s">
        <v>174</v>
      </c>
      <c r="AA25" s="459"/>
      <c r="AB25" s="459"/>
      <c r="AC25" s="459"/>
      <c r="AD25" s="459"/>
      <c r="AE25" s="459"/>
      <c r="AF25" s="459"/>
      <c r="AG25" s="460"/>
      <c r="AH25" s="480">
        <v>146</v>
      </c>
      <c r="AI25" s="481"/>
      <c r="AJ25" s="481"/>
      <c r="AK25" s="481"/>
      <c r="AL25" s="523"/>
      <c r="AM25" s="480">
        <v>434496</v>
      </c>
      <c r="AN25" s="481"/>
      <c r="AO25" s="481"/>
      <c r="AP25" s="481"/>
      <c r="AQ25" s="481"/>
      <c r="AR25" s="523"/>
      <c r="AS25" s="480">
        <v>2976</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2953309</v>
      </c>
      <c r="BO25" s="393"/>
      <c r="BP25" s="393"/>
      <c r="BQ25" s="393"/>
      <c r="BR25" s="393"/>
      <c r="BS25" s="393"/>
      <c r="BT25" s="393"/>
      <c r="BU25" s="394"/>
      <c r="BV25" s="392">
        <v>2767294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176</v>
      </c>
      <c r="F26" s="459"/>
      <c r="G26" s="459"/>
      <c r="H26" s="459"/>
      <c r="I26" s="459"/>
      <c r="J26" s="459"/>
      <c r="K26" s="460"/>
      <c r="L26" s="480">
        <v>1</v>
      </c>
      <c r="M26" s="481"/>
      <c r="N26" s="481"/>
      <c r="O26" s="481"/>
      <c r="P26" s="523"/>
      <c r="Q26" s="480">
        <v>5780</v>
      </c>
      <c r="R26" s="481"/>
      <c r="S26" s="481"/>
      <c r="T26" s="481"/>
      <c r="U26" s="481"/>
      <c r="V26" s="523"/>
      <c r="W26" s="582"/>
      <c r="X26" s="570"/>
      <c r="Y26" s="571"/>
      <c r="Z26" s="479" t="s">
        <v>177</v>
      </c>
      <c r="AA26" s="592"/>
      <c r="AB26" s="592"/>
      <c r="AC26" s="592"/>
      <c r="AD26" s="592"/>
      <c r="AE26" s="592"/>
      <c r="AF26" s="592"/>
      <c r="AG26" s="593"/>
      <c r="AH26" s="480">
        <v>76</v>
      </c>
      <c r="AI26" s="481"/>
      <c r="AJ26" s="481"/>
      <c r="AK26" s="481"/>
      <c r="AL26" s="523"/>
      <c r="AM26" s="480">
        <v>232712</v>
      </c>
      <c r="AN26" s="481"/>
      <c r="AO26" s="481"/>
      <c r="AP26" s="481"/>
      <c r="AQ26" s="481"/>
      <c r="AR26" s="523"/>
      <c r="AS26" s="480">
        <v>3062</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179</v>
      </c>
      <c r="BO26" s="430"/>
      <c r="BP26" s="430"/>
      <c r="BQ26" s="430"/>
      <c r="BR26" s="430"/>
      <c r="BS26" s="430"/>
      <c r="BT26" s="430"/>
      <c r="BU26" s="431"/>
      <c r="BV26" s="429" t="s">
        <v>180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181</v>
      </c>
      <c r="F27" s="459"/>
      <c r="G27" s="459"/>
      <c r="H27" s="459"/>
      <c r="I27" s="459"/>
      <c r="J27" s="459"/>
      <c r="K27" s="460"/>
      <c r="L27" s="480">
        <v>1</v>
      </c>
      <c r="M27" s="481"/>
      <c r="N27" s="481"/>
      <c r="O27" s="481"/>
      <c r="P27" s="523"/>
      <c r="Q27" s="480">
        <v>4310</v>
      </c>
      <c r="R27" s="481"/>
      <c r="S27" s="481"/>
      <c r="T27" s="481"/>
      <c r="U27" s="481"/>
      <c r="V27" s="523"/>
      <c r="W27" s="582"/>
      <c r="X27" s="570"/>
      <c r="Y27" s="571"/>
      <c r="Z27" s="479" t="s">
        <v>182</v>
      </c>
      <c r="AA27" s="459"/>
      <c r="AB27" s="459"/>
      <c r="AC27" s="459"/>
      <c r="AD27" s="459"/>
      <c r="AE27" s="459"/>
      <c r="AF27" s="459"/>
      <c r="AG27" s="460"/>
      <c r="AH27" s="480">
        <v>12</v>
      </c>
      <c r="AI27" s="481"/>
      <c r="AJ27" s="481"/>
      <c r="AK27" s="481"/>
      <c r="AL27" s="523"/>
      <c r="AM27" s="480">
        <v>41215</v>
      </c>
      <c r="AN27" s="481"/>
      <c r="AO27" s="481"/>
      <c r="AP27" s="481"/>
      <c r="AQ27" s="481"/>
      <c r="AR27" s="523"/>
      <c r="AS27" s="480">
        <v>3435</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647939</v>
      </c>
      <c r="BO27" s="606"/>
      <c r="BP27" s="606"/>
      <c r="BQ27" s="606"/>
      <c r="BR27" s="606"/>
      <c r="BS27" s="606"/>
      <c r="BT27" s="606"/>
      <c r="BU27" s="607"/>
      <c r="BV27" s="605">
        <v>647898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184</v>
      </c>
      <c r="F28" s="459"/>
      <c r="G28" s="459"/>
      <c r="H28" s="459"/>
      <c r="I28" s="459"/>
      <c r="J28" s="459"/>
      <c r="K28" s="460"/>
      <c r="L28" s="480">
        <v>1</v>
      </c>
      <c r="M28" s="481"/>
      <c r="N28" s="481"/>
      <c r="O28" s="481"/>
      <c r="P28" s="523"/>
      <c r="Q28" s="480">
        <v>3690</v>
      </c>
      <c r="R28" s="481"/>
      <c r="S28" s="481"/>
      <c r="T28" s="481"/>
      <c r="U28" s="481"/>
      <c r="V28" s="523"/>
      <c r="W28" s="582"/>
      <c r="X28" s="570"/>
      <c r="Y28" s="571"/>
      <c r="Z28" s="479" t="s">
        <v>185</v>
      </c>
      <c r="AA28" s="459"/>
      <c r="AB28" s="459"/>
      <c r="AC28" s="459"/>
      <c r="AD28" s="459"/>
      <c r="AE28" s="459"/>
      <c r="AF28" s="459"/>
      <c r="AG28" s="460"/>
      <c r="AH28" s="480" t="s">
        <v>137</v>
      </c>
      <c r="AI28" s="481"/>
      <c r="AJ28" s="481"/>
      <c r="AK28" s="481"/>
      <c r="AL28" s="523"/>
      <c r="AM28" s="480" t="s">
        <v>179</v>
      </c>
      <c r="AN28" s="481"/>
      <c r="AO28" s="481"/>
      <c r="AP28" s="481"/>
      <c r="AQ28" s="481"/>
      <c r="AR28" s="523"/>
      <c r="AS28" s="480" t="s">
        <v>179</v>
      </c>
      <c r="AT28" s="481"/>
      <c r="AU28" s="481"/>
      <c r="AV28" s="481"/>
      <c r="AW28" s="481"/>
      <c r="AX28" s="482"/>
      <c r="AY28" s="608" t="s">
        <v>186</v>
      </c>
      <c r="AZ28" s="609"/>
      <c r="BA28" s="609"/>
      <c r="BB28" s="610"/>
      <c r="BC28" s="389" t="s">
        <v>47</v>
      </c>
      <c r="BD28" s="390"/>
      <c r="BE28" s="390"/>
      <c r="BF28" s="390"/>
      <c r="BG28" s="390"/>
      <c r="BH28" s="390"/>
      <c r="BI28" s="390"/>
      <c r="BJ28" s="390"/>
      <c r="BK28" s="390"/>
      <c r="BL28" s="390"/>
      <c r="BM28" s="391"/>
      <c r="BN28" s="392">
        <v>6600533</v>
      </c>
      <c r="BO28" s="393"/>
      <c r="BP28" s="393"/>
      <c r="BQ28" s="393"/>
      <c r="BR28" s="393"/>
      <c r="BS28" s="393"/>
      <c r="BT28" s="393"/>
      <c r="BU28" s="394"/>
      <c r="BV28" s="392">
        <v>7393310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187</v>
      </c>
      <c r="F29" s="459"/>
      <c r="G29" s="459"/>
      <c r="H29" s="459"/>
      <c r="I29" s="459"/>
      <c r="J29" s="459"/>
      <c r="K29" s="460"/>
      <c r="L29" s="480">
        <v>24</v>
      </c>
      <c r="M29" s="481"/>
      <c r="N29" s="481"/>
      <c r="O29" s="481"/>
      <c r="P29" s="523"/>
      <c r="Q29" s="480">
        <v>3390</v>
      </c>
      <c r="R29" s="481"/>
      <c r="S29" s="481"/>
      <c r="T29" s="481"/>
      <c r="U29" s="481"/>
      <c r="V29" s="523"/>
      <c r="W29" s="583"/>
      <c r="X29" s="584"/>
      <c r="Y29" s="585"/>
      <c r="Z29" s="479" t="s">
        <v>188</v>
      </c>
      <c r="AA29" s="459"/>
      <c r="AB29" s="459"/>
      <c r="AC29" s="459"/>
      <c r="AD29" s="459"/>
      <c r="AE29" s="459"/>
      <c r="AF29" s="459"/>
      <c r="AG29" s="460"/>
      <c r="AH29" s="480">
        <v>859</v>
      </c>
      <c r="AI29" s="481"/>
      <c r="AJ29" s="481"/>
      <c r="AK29" s="481"/>
      <c r="AL29" s="523"/>
      <c r="AM29" s="480">
        <v>2612707</v>
      </c>
      <c r="AN29" s="481"/>
      <c r="AO29" s="481"/>
      <c r="AP29" s="481"/>
      <c r="AQ29" s="481"/>
      <c r="AR29" s="523"/>
      <c r="AS29" s="480">
        <v>3042</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1167218</v>
      </c>
      <c r="BO29" s="430"/>
      <c r="BP29" s="430"/>
      <c r="BQ29" s="430"/>
      <c r="BR29" s="430"/>
      <c r="BS29" s="430"/>
      <c r="BT29" s="430"/>
      <c r="BU29" s="431"/>
      <c r="BV29" s="429">
        <v>1165994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95.7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5367528</v>
      </c>
      <c r="BO30" s="606"/>
      <c r="BP30" s="606"/>
      <c r="BQ30" s="606"/>
      <c r="BR30" s="606"/>
      <c r="BS30" s="606"/>
      <c r="BT30" s="606"/>
      <c r="BU30" s="607"/>
      <c r="BV30" s="605">
        <v>5479183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197</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下水道事業会計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公設地方卸売市場事業特別会計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岩手中部水道企業団</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とうわ地域資源開発公社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汚水処理事業特別会計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岩手中部広域行政組合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東和町総合サービス公社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岩手県市町村総合事務組合（一般会計）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花巻市体育協会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岩手県市町村総合事務組合（特別会計）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エーデルワイン</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岩手県後期高齢者医療広域連合（一般会計）</v>
      </c>
      <c r="BZ38" s="619"/>
      <c r="CA38" s="619"/>
      <c r="CB38" s="619"/>
      <c r="CC38" s="619"/>
      <c r="CD38" s="619"/>
      <c r="CE38" s="619"/>
      <c r="CF38" s="619"/>
      <c r="CG38" s="619"/>
      <c r="CH38" s="619"/>
      <c r="CI38" s="619"/>
      <c r="CJ38" s="619"/>
      <c r="CK38" s="619"/>
      <c r="CL38" s="619"/>
      <c r="CM38" s="619"/>
      <c r="CN38" s="214"/>
      <c r="CO38" s="618">
        <f t="shared" si="3"/>
        <v>19</v>
      </c>
      <c r="CP38" s="618"/>
      <c r="CQ38" s="619" t="str">
        <f>IF('各会計、関係団体の財政状況及び健全化判断比率'!BS11="","",'各会計、関係団体の財政状況及び健全化判断比率'!BS11)</f>
        <v>土沢まちづくり会社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岩手県後期後期高齢者医療広域連合（特別会計）</v>
      </c>
      <c r="BZ39" s="619"/>
      <c r="CA39" s="619"/>
      <c r="CB39" s="619"/>
      <c r="CC39" s="619"/>
      <c r="CD39" s="619"/>
      <c r="CE39" s="619"/>
      <c r="CF39" s="619"/>
      <c r="CG39" s="619"/>
      <c r="CH39" s="619"/>
      <c r="CI39" s="619"/>
      <c r="CJ39" s="619"/>
      <c r="CK39" s="619"/>
      <c r="CL39" s="619"/>
      <c r="CM39" s="619"/>
      <c r="CN39" s="214"/>
      <c r="CO39" s="618">
        <f t="shared" si="3"/>
        <v>20</v>
      </c>
      <c r="CP39" s="618"/>
      <c r="CQ39" s="619" t="str">
        <f>IF('各会計、関係団体の財政状況及び健全化判断比率'!BS12="","",'各会計、関係団体の財政状況及び健全化判断比率'!BS12)</f>
        <v>花巻地域農業管理センター</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北上地区広域行政組合</v>
      </c>
      <c r="BZ40" s="619"/>
      <c r="CA40" s="619"/>
      <c r="CB40" s="619"/>
      <c r="CC40" s="619"/>
      <c r="CD40" s="619"/>
      <c r="CE40" s="619"/>
      <c r="CF40" s="619"/>
      <c r="CG40" s="619"/>
      <c r="CH40" s="619"/>
      <c r="CI40" s="619"/>
      <c r="CJ40" s="619"/>
      <c r="CK40" s="619"/>
      <c r="CL40" s="619"/>
      <c r="CM40" s="619"/>
      <c r="CN40" s="214"/>
      <c r="CO40" s="618">
        <f t="shared" si="3"/>
        <v>21</v>
      </c>
      <c r="CP40" s="618"/>
      <c r="CQ40" s="619" t="str">
        <f>IF('各会計、関係団体の財政状況及び健全化判断比率'!BS13="","",'各会計、関係団体の財政状況及び健全化判断比率'!BS13)</f>
        <v>石鳥谷観光物産</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22</v>
      </c>
      <c r="CP41" s="618"/>
      <c r="CQ41" s="619" t="str">
        <f>IF('各会計、関係団体の財政状況及び健全化判断比率'!BS14="","",'各会計、関係団体の財政状況及び健全化判断比率'!BS14)</f>
        <v>花巻国際交流協会</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23</v>
      </c>
      <c r="CP42" s="618"/>
      <c r="CQ42" s="619" t="str">
        <f>IF('各会計、関係団体の財政状況及び健全化判断比率'!BS15="","",'各会計、関係団体の財政状況及び健全化判断比率'!BS15)</f>
        <v>花巻市清掃</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WeIYQNj3aVNmhnqlYUJ7hRGU3itW9weiDexG7Hzq7YPOkFY4ifi44wM/qPnvHwlzPmoC0q76hTcfelGkIrNCnw==" saltValue="SN3nleQAQa0qYNTMOCLg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227</v>
      </c>
      <c r="C5" s="632"/>
      <c r="D5" s="632"/>
      <c r="E5" s="632"/>
      <c r="F5" s="632"/>
      <c r="G5" s="632"/>
      <c r="H5" s="632"/>
      <c r="I5" s="632"/>
      <c r="J5" s="632"/>
      <c r="K5" s="632"/>
      <c r="L5" s="632"/>
      <c r="M5" s="632"/>
      <c r="N5" s="632"/>
      <c r="O5" s="632"/>
      <c r="P5" s="632"/>
      <c r="Q5" s="633"/>
      <c r="R5" s="634">
        <v>11380098</v>
      </c>
      <c r="S5" s="635"/>
      <c r="T5" s="635"/>
      <c r="U5" s="635"/>
      <c r="V5" s="635"/>
      <c r="W5" s="635"/>
      <c r="X5" s="635"/>
      <c r="Y5" s="636"/>
      <c r="Z5" s="637">
        <v>23</v>
      </c>
      <c r="AA5" s="637"/>
      <c r="AB5" s="637"/>
      <c r="AC5" s="637"/>
      <c r="AD5" s="638">
        <v>11380098</v>
      </c>
      <c r="AE5" s="638"/>
      <c r="AF5" s="638"/>
      <c r="AG5" s="638"/>
      <c r="AH5" s="638"/>
      <c r="AI5" s="638"/>
      <c r="AJ5" s="638"/>
      <c r="AK5" s="638"/>
      <c r="AL5" s="639">
        <v>42.3</v>
      </c>
      <c r="AM5" s="640"/>
      <c r="AN5" s="640"/>
      <c r="AO5" s="641"/>
      <c r="AP5" s="631" t="s">
        <v>228</v>
      </c>
      <c r="AQ5" s="632"/>
      <c r="AR5" s="632"/>
      <c r="AS5" s="632"/>
      <c r="AT5" s="632"/>
      <c r="AU5" s="632"/>
      <c r="AV5" s="632"/>
      <c r="AW5" s="632"/>
      <c r="AX5" s="632"/>
      <c r="AY5" s="632"/>
      <c r="AZ5" s="632"/>
      <c r="BA5" s="632"/>
      <c r="BB5" s="632"/>
      <c r="BC5" s="632"/>
      <c r="BD5" s="632"/>
      <c r="BE5" s="632"/>
      <c r="BF5" s="633"/>
      <c r="BG5" s="645">
        <v>11275254</v>
      </c>
      <c r="BH5" s="646"/>
      <c r="BI5" s="646"/>
      <c r="BJ5" s="646"/>
      <c r="BK5" s="646"/>
      <c r="BL5" s="646"/>
      <c r="BM5" s="646"/>
      <c r="BN5" s="647"/>
      <c r="BO5" s="648">
        <v>99.1</v>
      </c>
      <c r="BP5" s="648"/>
      <c r="BQ5" s="648"/>
      <c r="BR5" s="648"/>
      <c r="BS5" s="649">
        <v>318791</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2">
      <c r="B6" s="642" t="s">
        <v>232</v>
      </c>
      <c r="C6" s="643"/>
      <c r="D6" s="643"/>
      <c r="E6" s="643"/>
      <c r="F6" s="643"/>
      <c r="G6" s="643"/>
      <c r="H6" s="643"/>
      <c r="I6" s="643"/>
      <c r="J6" s="643"/>
      <c r="K6" s="643"/>
      <c r="L6" s="643"/>
      <c r="M6" s="643"/>
      <c r="N6" s="643"/>
      <c r="O6" s="643"/>
      <c r="P6" s="643"/>
      <c r="Q6" s="644"/>
      <c r="R6" s="645">
        <v>866962</v>
      </c>
      <c r="S6" s="646"/>
      <c r="T6" s="646"/>
      <c r="U6" s="646"/>
      <c r="V6" s="646"/>
      <c r="W6" s="646"/>
      <c r="X6" s="646"/>
      <c r="Y6" s="647"/>
      <c r="Z6" s="648">
        <v>1.7</v>
      </c>
      <c r="AA6" s="648"/>
      <c r="AB6" s="648"/>
      <c r="AC6" s="648"/>
      <c r="AD6" s="649">
        <v>866962</v>
      </c>
      <c r="AE6" s="649"/>
      <c r="AF6" s="649"/>
      <c r="AG6" s="649"/>
      <c r="AH6" s="649"/>
      <c r="AI6" s="649"/>
      <c r="AJ6" s="649"/>
      <c r="AK6" s="649"/>
      <c r="AL6" s="650">
        <v>3.2</v>
      </c>
      <c r="AM6" s="651"/>
      <c r="AN6" s="651"/>
      <c r="AO6" s="652"/>
      <c r="AP6" s="642" t="s">
        <v>233</v>
      </c>
      <c r="AQ6" s="643"/>
      <c r="AR6" s="643"/>
      <c r="AS6" s="643"/>
      <c r="AT6" s="643"/>
      <c r="AU6" s="643"/>
      <c r="AV6" s="643"/>
      <c r="AW6" s="643"/>
      <c r="AX6" s="643"/>
      <c r="AY6" s="643"/>
      <c r="AZ6" s="643"/>
      <c r="BA6" s="643"/>
      <c r="BB6" s="643"/>
      <c r="BC6" s="643"/>
      <c r="BD6" s="643"/>
      <c r="BE6" s="643"/>
      <c r="BF6" s="644"/>
      <c r="BG6" s="645">
        <v>11275254</v>
      </c>
      <c r="BH6" s="646"/>
      <c r="BI6" s="646"/>
      <c r="BJ6" s="646"/>
      <c r="BK6" s="646"/>
      <c r="BL6" s="646"/>
      <c r="BM6" s="646"/>
      <c r="BN6" s="647"/>
      <c r="BO6" s="648">
        <v>99.1</v>
      </c>
      <c r="BP6" s="648"/>
      <c r="BQ6" s="648"/>
      <c r="BR6" s="648"/>
      <c r="BS6" s="649">
        <v>318791</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275204</v>
      </c>
      <c r="CS6" s="646"/>
      <c r="CT6" s="646"/>
      <c r="CU6" s="646"/>
      <c r="CV6" s="646"/>
      <c r="CW6" s="646"/>
      <c r="CX6" s="646"/>
      <c r="CY6" s="647"/>
      <c r="CZ6" s="639">
        <v>0.6</v>
      </c>
      <c r="DA6" s="640"/>
      <c r="DB6" s="640"/>
      <c r="DC6" s="659"/>
      <c r="DD6" s="654" t="s">
        <v>235</v>
      </c>
      <c r="DE6" s="646"/>
      <c r="DF6" s="646"/>
      <c r="DG6" s="646"/>
      <c r="DH6" s="646"/>
      <c r="DI6" s="646"/>
      <c r="DJ6" s="646"/>
      <c r="DK6" s="646"/>
      <c r="DL6" s="646"/>
      <c r="DM6" s="646"/>
      <c r="DN6" s="646"/>
      <c r="DO6" s="646"/>
      <c r="DP6" s="647"/>
      <c r="DQ6" s="654">
        <v>275200</v>
      </c>
      <c r="DR6" s="646"/>
      <c r="DS6" s="646"/>
      <c r="DT6" s="646"/>
      <c r="DU6" s="646"/>
      <c r="DV6" s="646"/>
      <c r="DW6" s="646"/>
      <c r="DX6" s="646"/>
      <c r="DY6" s="646"/>
      <c r="DZ6" s="646"/>
      <c r="EA6" s="646"/>
      <c r="EB6" s="646"/>
      <c r="EC6" s="655"/>
    </row>
    <row r="7" spans="2:143" ht="11.25" customHeight="1" x14ac:dyDescent="0.2">
      <c r="B7" s="642" t="s">
        <v>236</v>
      </c>
      <c r="C7" s="643"/>
      <c r="D7" s="643"/>
      <c r="E7" s="643"/>
      <c r="F7" s="643"/>
      <c r="G7" s="643"/>
      <c r="H7" s="643"/>
      <c r="I7" s="643"/>
      <c r="J7" s="643"/>
      <c r="K7" s="643"/>
      <c r="L7" s="643"/>
      <c r="M7" s="643"/>
      <c r="N7" s="643"/>
      <c r="O7" s="643"/>
      <c r="P7" s="643"/>
      <c r="Q7" s="644"/>
      <c r="R7" s="645">
        <v>6098</v>
      </c>
      <c r="S7" s="646"/>
      <c r="T7" s="646"/>
      <c r="U7" s="646"/>
      <c r="V7" s="646"/>
      <c r="W7" s="646"/>
      <c r="X7" s="646"/>
      <c r="Y7" s="647"/>
      <c r="Z7" s="648">
        <v>0</v>
      </c>
      <c r="AA7" s="648"/>
      <c r="AB7" s="648"/>
      <c r="AC7" s="648"/>
      <c r="AD7" s="649">
        <v>6098</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4579682</v>
      </c>
      <c r="BH7" s="646"/>
      <c r="BI7" s="646"/>
      <c r="BJ7" s="646"/>
      <c r="BK7" s="646"/>
      <c r="BL7" s="646"/>
      <c r="BM7" s="646"/>
      <c r="BN7" s="647"/>
      <c r="BO7" s="648">
        <v>40.200000000000003</v>
      </c>
      <c r="BP7" s="648"/>
      <c r="BQ7" s="648"/>
      <c r="BR7" s="648"/>
      <c r="BS7" s="649">
        <v>133917</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6327386</v>
      </c>
      <c r="CS7" s="646"/>
      <c r="CT7" s="646"/>
      <c r="CU7" s="646"/>
      <c r="CV7" s="646"/>
      <c r="CW7" s="646"/>
      <c r="CX7" s="646"/>
      <c r="CY7" s="647"/>
      <c r="CZ7" s="648">
        <v>13.1</v>
      </c>
      <c r="DA7" s="648"/>
      <c r="DB7" s="648"/>
      <c r="DC7" s="648"/>
      <c r="DD7" s="654">
        <v>108361</v>
      </c>
      <c r="DE7" s="646"/>
      <c r="DF7" s="646"/>
      <c r="DG7" s="646"/>
      <c r="DH7" s="646"/>
      <c r="DI7" s="646"/>
      <c r="DJ7" s="646"/>
      <c r="DK7" s="646"/>
      <c r="DL7" s="646"/>
      <c r="DM7" s="646"/>
      <c r="DN7" s="646"/>
      <c r="DO7" s="646"/>
      <c r="DP7" s="647"/>
      <c r="DQ7" s="654">
        <v>5162262</v>
      </c>
      <c r="DR7" s="646"/>
      <c r="DS7" s="646"/>
      <c r="DT7" s="646"/>
      <c r="DU7" s="646"/>
      <c r="DV7" s="646"/>
      <c r="DW7" s="646"/>
      <c r="DX7" s="646"/>
      <c r="DY7" s="646"/>
      <c r="DZ7" s="646"/>
      <c r="EA7" s="646"/>
      <c r="EB7" s="646"/>
      <c r="EC7" s="655"/>
    </row>
    <row r="8" spans="2:143" ht="11.25" customHeight="1" x14ac:dyDescent="0.2">
      <c r="B8" s="642" t="s">
        <v>239</v>
      </c>
      <c r="C8" s="643"/>
      <c r="D8" s="643"/>
      <c r="E8" s="643"/>
      <c r="F8" s="643"/>
      <c r="G8" s="643"/>
      <c r="H8" s="643"/>
      <c r="I8" s="643"/>
      <c r="J8" s="643"/>
      <c r="K8" s="643"/>
      <c r="L8" s="643"/>
      <c r="M8" s="643"/>
      <c r="N8" s="643"/>
      <c r="O8" s="643"/>
      <c r="P8" s="643"/>
      <c r="Q8" s="644"/>
      <c r="R8" s="645">
        <v>20399</v>
      </c>
      <c r="S8" s="646"/>
      <c r="T8" s="646"/>
      <c r="U8" s="646"/>
      <c r="V8" s="646"/>
      <c r="W8" s="646"/>
      <c r="X8" s="646"/>
      <c r="Y8" s="647"/>
      <c r="Z8" s="648">
        <v>0</v>
      </c>
      <c r="AA8" s="648"/>
      <c r="AB8" s="648"/>
      <c r="AC8" s="648"/>
      <c r="AD8" s="649">
        <v>20399</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167473</v>
      </c>
      <c r="BH8" s="646"/>
      <c r="BI8" s="646"/>
      <c r="BJ8" s="646"/>
      <c r="BK8" s="646"/>
      <c r="BL8" s="646"/>
      <c r="BM8" s="646"/>
      <c r="BN8" s="647"/>
      <c r="BO8" s="648">
        <v>1.5</v>
      </c>
      <c r="BP8" s="648"/>
      <c r="BQ8" s="648"/>
      <c r="BR8" s="648"/>
      <c r="BS8" s="654" t="s">
        <v>235</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14594324</v>
      </c>
      <c r="CS8" s="646"/>
      <c r="CT8" s="646"/>
      <c r="CU8" s="646"/>
      <c r="CV8" s="646"/>
      <c r="CW8" s="646"/>
      <c r="CX8" s="646"/>
      <c r="CY8" s="647"/>
      <c r="CZ8" s="648">
        <v>30.3</v>
      </c>
      <c r="DA8" s="648"/>
      <c r="DB8" s="648"/>
      <c r="DC8" s="648"/>
      <c r="DD8" s="654">
        <v>541276</v>
      </c>
      <c r="DE8" s="646"/>
      <c r="DF8" s="646"/>
      <c r="DG8" s="646"/>
      <c r="DH8" s="646"/>
      <c r="DI8" s="646"/>
      <c r="DJ8" s="646"/>
      <c r="DK8" s="646"/>
      <c r="DL8" s="646"/>
      <c r="DM8" s="646"/>
      <c r="DN8" s="646"/>
      <c r="DO8" s="646"/>
      <c r="DP8" s="647"/>
      <c r="DQ8" s="654">
        <v>7370710</v>
      </c>
      <c r="DR8" s="646"/>
      <c r="DS8" s="646"/>
      <c r="DT8" s="646"/>
      <c r="DU8" s="646"/>
      <c r="DV8" s="646"/>
      <c r="DW8" s="646"/>
      <c r="DX8" s="646"/>
      <c r="DY8" s="646"/>
      <c r="DZ8" s="646"/>
      <c r="EA8" s="646"/>
      <c r="EB8" s="646"/>
      <c r="EC8" s="655"/>
    </row>
    <row r="9" spans="2:143" ht="11.25" customHeight="1" x14ac:dyDescent="0.2">
      <c r="B9" s="642" t="s">
        <v>242</v>
      </c>
      <c r="C9" s="643"/>
      <c r="D9" s="643"/>
      <c r="E9" s="643"/>
      <c r="F9" s="643"/>
      <c r="G9" s="643"/>
      <c r="H9" s="643"/>
      <c r="I9" s="643"/>
      <c r="J9" s="643"/>
      <c r="K9" s="643"/>
      <c r="L9" s="643"/>
      <c r="M9" s="643"/>
      <c r="N9" s="643"/>
      <c r="O9" s="643"/>
      <c r="P9" s="643"/>
      <c r="Q9" s="644"/>
      <c r="R9" s="645">
        <v>8945</v>
      </c>
      <c r="S9" s="646"/>
      <c r="T9" s="646"/>
      <c r="U9" s="646"/>
      <c r="V9" s="646"/>
      <c r="W9" s="646"/>
      <c r="X9" s="646"/>
      <c r="Y9" s="647"/>
      <c r="Z9" s="648">
        <v>0</v>
      </c>
      <c r="AA9" s="648"/>
      <c r="AB9" s="648"/>
      <c r="AC9" s="648"/>
      <c r="AD9" s="649">
        <v>8945</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3690440</v>
      </c>
      <c r="BH9" s="646"/>
      <c r="BI9" s="646"/>
      <c r="BJ9" s="646"/>
      <c r="BK9" s="646"/>
      <c r="BL9" s="646"/>
      <c r="BM9" s="646"/>
      <c r="BN9" s="647"/>
      <c r="BO9" s="648">
        <v>32.4</v>
      </c>
      <c r="BP9" s="648"/>
      <c r="BQ9" s="648"/>
      <c r="BR9" s="648"/>
      <c r="BS9" s="654" t="s">
        <v>235</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3044589</v>
      </c>
      <c r="CS9" s="646"/>
      <c r="CT9" s="646"/>
      <c r="CU9" s="646"/>
      <c r="CV9" s="646"/>
      <c r="CW9" s="646"/>
      <c r="CX9" s="646"/>
      <c r="CY9" s="647"/>
      <c r="CZ9" s="648">
        <v>6.3</v>
      </c>
      <c r="DA9" s="648"/>
      <c r="DB9" s="648"/>
      <c r="DC9" s="648"/>
      <c r="DD9" s="654">
        <v>733972</v>
      </c>
      <c r="DE9" s="646"/>
      <c r="DF9" s="646"/>
      <c r="DG9" s="646"/>
      <c r="DH9" s="646"/>
      <c r="DI9" s="646"/>
      <c r="DJ9" s="646"/>
      <c r="DK9" s="646"/>
      <c r="DL9" s="646"/>
      <c r="DM9" s="646"/>
      <c r="DN9" s="646"/>
      <c r="DO9" s="646"/>
      <c r="DP9" s="647"/>
      <c r="DQ9" s="654">
        <v>1984024</v>
      </c>
      <c r="DR9" s="646"/>
      <c r="DS9" s="646"/>
      <c r="DT9" s="646"/>
      <c r="DU9" s="646"/>
      <c r="DV9" s="646"/>
      <c r="DW9" s="646"/>
      <c r="DX9" s="646"/>
      <c r="DY9" s="646"/>
      <c r="DZ9" s="646"/>
      <c r="EA9" s="646"/>
      <c r="EB9" s="646"/>
      <c r="EC9" s="655"/>
    </row>
    <row r="10" spans="2:143" ht="11.25" customHeight="1" x14ac:dyDescent="0.2">
      <c r="B10" s="642" t="s">
        <v>245</v>
      </c>
      <c r="C10" s="643"/>
      <c r="D10" s="643"/>
      <c r="E10" s="643"/>
      <c r="F10" s="643"/>
      <c r="G10" s="643"/>
      <c r="H10" s="643"/>
      <c r="I10" s="643"/>
      <c r="J10" s="643"/>
      <c r="K10" s="643"/>
      <c r="L10" s="643"/>
      <c r="M10" s="643"/>
      <c r="N10" s="643"/>
      <c r="O10" s="643"/>
      <c r="P10" s="643"/>
      <c r="Q10" s="644"/>
      <c r="R10" s="645" t="s">
        <v>180</v>
      </c>
      <c r="S10" s="646"/>
      <c r="T10" s="646"/>
      <c r="U10" s="646"/>
      <c r="V10" s="646"/>
      <c r="W10" s="646"/>
      <c r="X10" s="646"/>
      <c r="Y10" s="647"/>
      <c r="Z10" s="648" t="s">
        <v>235</v>
      </c>
      <c r="AA10" s="648"/>
      <c r="AB10" s="648"/>
      <c r="AC10" s="648"/>
      <c r="AD10" s="649" t="s">
        <v>235</v>
      </c>
      <c r="AE10" s="649"/>
      <c r="AF10" s="649"/>
      <c r="AG10" s="649"/>
      <c r="AH10" s="649"/>
      <c r="AI10" s="649"/>
      <c r="AJ10" s="649"/>
      <c r="AK10" s="649"/>
      <c r="AL10" s="650" t="s">
        <v>235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279698</v>
      </c>
      <c r="BH10" s="646"/>
      <c r="BI10" s="646"/>
      <c r="BJ10" s="646"/>
      <c r="BK10" s="646"/>
      <c r="BL10" s="646"/>
      <c r="BM10" s="646"/>
      <c r="BN10" s="647"/>
      <c r="BO10" s="648">
        <v>2.5</v>
      </c>
      <c r="BP10" s="648"/>
      <c r="BQ10" s="648"/>
      <c r="BR10" s="648"/>
      <c r="BS10" s="654">
        <v>46483</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145068</v>
      </c>
      <c r="CS10" s="646"/>
      <c r="CT10" s="646"/>
      <c r="CU10" s="646"/>
      <c r="CV10" s="646"/>
      <c r="CW10" s="646"/>
      <c r="CX10" s="646"/>
      <c r="CY10" s="647"/>
      <c r="CZ10" s="648">
        <v>0.3</v>
      </c>
      <c r="DA10" s="648"/>
      <c r="DB10" s="648"/>
      <c r="DC10" s="648"/>
      <c r="DD10" s="654" t="s">
        <v>180</v>
      </c>
      <c r="DE10" s="646"/>
      <c r="DF10" s="646"/>
      <c r="DG10" s="646"/>
      <c r="DH10" s="646"/>
      <c r="DI10" s="646"/>
      <c r="DJ10" s="646"/>
      <c r="DK10" s="646"/>
      <c r="DL10" s="646"/>
      <c r="DM10" s="646"/>
      <c r="DN10" s="646"/>
      <c r="DO10" s="646"/>
      <c r="DP10" s="647"/>
      <c r="DQ10" s="654">
        <v>136068</v>
      </c>
      <c r="DR10" s="646"/>
      <c r="DS10" s="646"/>
      <c r="DT10" s="646"/>
      <c r="DU10" s="646"/>
      <c r="DV10" s="646"/>
      <c r="DW10" s="646"/>
      <c r="DX10" s="646"/>
      <c r="DY10" s="646"/>
      <c r="DZ10" s="646"/>
      <c r="EA10" s="646"/>
      <c r="EB10" s="646"/>
      <c r="EC10" s="655"/>
    </row>
    <row r="11" spans="2:143" ht="11.25" customHeight="1" x14ac:dyDescent="0.2">
      <c r="B11" s="642" t="s">
        <v>248</v>
      </c>
      <c r="C11" s="643"/>
      <c r="D11" s="643"/>
      <c r="E11" s="643"/>
      <c r="F11" s="643"/>
      <c r="G11" s="643"/>
      <c r="H11" s="643"/>
      <c r="I11" s="643"/>
      <c r="J11" s="643"/>
      <c r="K11" s="643"/>
      <c r="L11" s="643"/>
      <c r="M11" s="643"/>
      <c r="N11" s="643"/>
      <c r="O11" s="643"/>
      <c r="P11" s="643"/>
      <c r="Q11" s="644"/>
      <c r="R11" s="645">
        <v>1610811</v>
      </c>
      <c r="S11" s="646"/>
      <c r="T11" s="646"/>
      <c r="U11" s="646"/>
      <c r="V11" s="646"/>
      <c r="W11" s="646"/>
      <c r="X11" s="646"/>
      <c r="Y11" s="647"/>
      <c r="Z11" s="650">
        <v>3.3</v>
      </c>
      <c r="AA11" s="651"/>
      <c r="AB11" s="651"/>
      <c r="AC11" s="663"/>
      <c r="AD11" s="654">
        <v>1610811</v>
      </c>
      <c r="AE11" s="646"/>
      <c r="AF11" s="646"/>
      <c r="AG11" s="646"/>
      <c r="AH11" s="646"/>
      <c r="AI11" s="646"/>
      <c r="AJ11" s="646"/>
      <c r="AK11" s="647"/>
      <c r="AL11" s="650">
        <v>6</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442071</v>
      </c>
      <c r="BH11" s="646"/>
      <c r="BI11" s="646"/>
      <c r="BJ11" s="646"/>
      <c r="BK11" s="646"/>
      <c r="BL11" s="646"/>
      <c r="BM11" s="646"/>
      <c r="BN11" s="647"/>
      <c r="BO11" s="648">
        <v>3.9</v>
      </c>
      <c r="BP11" s="648"/>
      <c r="BQ11" s="648"/>
      <c r="BR11" s="648"/>
      <c r="BS11" s="654">
        <v>87434</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3180822</v>
      </c>
      <c r="CS11" s="646"/>
      <c r="CT11" s="646"/>
      <c r="CU11" s="646"/>
      <c r="CV11" s="646"/>
      <c r="CW11" s="646"/>
      <c r="CX11" s="646"/>
      <c r="CY11" s="647"/>
      <c r="CZ11" s="648">
        <v>6.6</v>
      </c>
      <c r="DA11" s="648"/>
      <c r="DB11" s="648"/>
      <c r="DC11" s="648"/>
      <c r="DD11" s="654">
        <v>261291</v>
      </c>
      <c r="DE11" s="646"/>
      <c r="DF11" s="646"/>
      <c r="DG11" s="646"/>
      <c r="DH11" s="646"/>
      <c r="DI11" s="646"/>
      <c r="DJ11" s="646"/>
      <c r="DK11" s="646"/>
      <c r="DL11" s="646"/>
      <c r="DM11" s="646"/>
      <c r="DN11" s="646"/>
      <c r="DO11" s="646"/>
      <c r="DP11" s="647"/>
      <c r="DQ11" s="654">
        <v>1648526</v>
      </c>
      <c r="DR11" s="646"/>
      <c r="DS11" s="646"/>
      <c r="DT11" s="646"/>
      <c r="DU11" s="646"/>
      <c r="DV11" s="646"/>
      <c r="DW11" s="646"/>
      <c r="DX11" s="646"/>
      <c r="DY11" s="646"/>
      <c r="DZ11" s="646"/>
      <c r="EA11" s="646"/>
      <c r="EB11" s="646"/>
      <c r="EC11" s="655"/>
    </row>
    <row r="12" spans="2:143" ht="11.25" customHeight="1" x14ac:dyDescent="0.2">
      <c r="B12" s="642" t="s">
        <v>251</v>
      </c>
      <c r="C12" s="643"/>
      <c r="D12" s="643"/>
      <c r="E12" s="643"/>
      <c r="F12" s="643"/>
      <c r="G12" s="643"/>
      <c r="H12" s="643"/>
      <c r="I12" s="643"/>
      <c r="J12" s="643"/>
      <c r="K12" s="643"/>
      <c r="L12" s="643"/>
      <c r="M12" s="643"/>
      <c r="N12" s="643"/>
      <c r="O12" s="643"/>
      <c r="P12" s="643"/>
      <c r="Q12" s="644"/>
      <c r="R12" s="645">
        <v>11697</v>
      </c>
      <c r="S12" s="646"/>
      <c r="T12" s="646"/>
      <c r="U12" s="646"/>
      <c r="V12" s="646"/>
      <c r="W12" s="646"/>
      <c r="X12" s="646"/>
      <c r="Y12" s="647"/>
      <c r="Z12" s="648">
        <v>0</v>
      </c>
      <c r="AA12" s="648"/>
      <c r="AB12" s="648"/>
      <c r="AC12" s="648"/>
      <c r="AD12" s="649">
        <v>11697</v>
      </c>
      <c r="AE12" s="649"/>
      <c r="AF12" s="649"/>
      <c r="AG12" s="649"/>
      <c r="AH12" s="649"/>
      <c r="AI12" s="649"/>
      <c r="AJ12" s="649"/>
      <c r="AK12" s="649"/>
      <c r="AL12" s="650">
        <v>0</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5707183</v>
      </c>
      <c r="BH12" s="646"/>
      <c r="BI12" s="646"/>
      <c r="BJ12" s="646"/>
      <c r="BK12" s="646"/>
      <c r="BL12" s="646"/>
      <c r="BM12" s="646"/>
      <c r="BN12" s="647"/>
      <c r="BO12" s="648">
        <v>50.2</v>
      </c>
      <c r="BP12" s="648"/>
      <c r="BQ12" s="648"/>
      <c r="BR12" s="648"/>
      <c r="BS12" s="654">
        <v>184874</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1625248</v>
      </c>
      <c r="CS12" s="646"/>
      <c r="CT12" s="646"/>
      <c r="CU12" s="646"/>
      <c r="CV12" s="646"/>
      <c r="CW12" s="646"/>
      <c r="CX12" s="646"/>
      <c r="CY12" s="647"/>
      <c r="CZ12" s="648">
        <v>3.4</v>
      </c>
      <c r="DA12" s="648"/>
      <c r="DB12" s="648"/>
      <c r="DC12" s="648"/>
      <c r="DD12" s="654">
        <v>149391</v>
      </c>
      <c r="DE12" s="646"/>
      <c r="DF12" s="646"/>
      <c r="DG12" s="646"/>
      <c r="DH12" s="646"/>
      <c r="DI12" s="646"/>
      <c r="DJ12" s="646"/>
      <c r="DK12" s="646"/>
      <c r="DL12" s="646"/>
      <c r="DM12" s="646"/>
      <c r="DN12" s="646"/>
      <c r="DO12" s="646"/>
      <c r="DP12" s="647"/>
      <c r="DQ12" s="654">
        <v>892673</v>
      </c>
      <c r="DR12" s="646"/>
      <c r="DS12" s="646"/>
      <c r="DT12" s="646"/>
      <c r="DU12" s="646"/>
      <c r="DV12" s="646"/>
      <c r="DW12" s="646"/>
      <c r="DX12" s="646"/>
      <c r="DY12" s="646"/>
      <c r="DZ12" s="646"/>
      <c r="EA12" s="646"/>
      <c r="EB12" s="646"/>
      <c r="EC12" s="655"/>
    </row>
    <row r="13" spans="2:143" ht="11.25" customHeight="1" x14ac:dyDescent="0.2">
      <c r="B13" s="642" t="s">
        <v>254</v>
      </c>
      <c r="C13" s="643"/>
      <c r="D13" s="643"/>
      <c r="E13" s="643"/>
      <c r="F13" s="643"/>
      <c r="G13" s="643"/>
      <c r="H13" s="643"/>
      <c r="I13" s="643"/>
      <c r="J13" s="643"/>
      <c r="K13" s="643"/>
      <c r="L13" s="643"/>
      <c r="M13" s="643"/>
      <c r="N13" s="643"/>
      <c r="O13" s="643"/>
      <c r="P13" s="643"/>
      <c r="Q13" s="644"/>
      <c r="R13" s="645" t="s">
        <v>180</v>
      </c>
      <c r="S13" s="646"/>
      <c r="T13" s="646"/>
      <c r="U13" s="646"/>
      <c r="V13" s="646"/>
      <c r="W13" s="646"/>
      <c r="X13" s="646"/>
      <c r="Y13" s="647"/>
      <c r="Z13" s="648" t="s">
        <v>180</v>
      </c>
      <c r="AA13" s="648"/>
      <c r="AB13" s="648"/>
      <c r="AC13" s="648"/>
      <c r="AD13" s="649" t="s">
        <v>235</v>
      </c>
      <c r="AE13" s="649"/>
      <c r="AF13" s="649"/>
      <c r="AG13" s="649"/>
      <c r="AH13" s="649"/>
      <c r="AI13" s="649"/>
      <c r="AJ13" s="649"/>
      <c r="AK13" s="649"/>
      <c r="AL13" s="650" t="s">
        <v>235</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5489845</v>
      </c>
      <c r="BH13" s="646"/>
      <c r="BI13" s="646"/>
      <c r="BJ13" s="646"/>
      <c r="BK13" s="646"/>
      <c r="BL13" s="646"/>
      <c r="BM13" s="646"/>
      <c r="BN13" s="647"/>
      <c r="BO13" s="648">
        <v>48.2</v>
      </c>
      <c r="BP13" s="648"/>
      <c r="BQ13" s="648"/>
      <c r="BR13" s="648"/>
      <c r="BS13" s="654">
        <v>184874</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6612898</v>
      </c>
      <c r="CS13" s="646"/>
      <c r="CT13" s="646"/>
      <c r="CU13" s="646"/>
      <c r="CV13" s="646"/>
      <c r="CW13" s="646"/>
      <c r="CX13" s="646"/>
      <c r="CY13" s="647"/>
      <c r="CZ13" s="648">
        <v>13.7</v>
      </c>
      <c r="DA13" s="648"/>
      <c r="DB13" s="648"/>
      <c r="DC13" s="648"/>
      <c r="DD13" s="654">
        <v>3573825</v>
      </c>
      <c r="DE13" s="646"/>
      <c r="DF13" s="646"/>
      <c r="DG13" s="646"/>
      <c r="DH13" s="646"/>
      <c r="DI13" s="646"/>
      <c r="DJ13" s="646"/>
      <c r="DK13" s="646"/>
      <c r="DL13" s="646"/>
      <c r="DM13" s="646"/>
      <c r="DN13" s="646"/>
      <c r="DO13" s="646"/>
      <c r="DP13" s="647"/>
      <c r="DQ13" s="654">
        <v>3127741</v>
      </c>
      <c r="DR13" s="646"/>
      <c r="DS13" s="646"/>
      <c r="DT13" s="646"/>
      <c r="DU13" s="646"/>
      <c r="DV13" s="646"/>
      <c r="DW13" s="646"/>
      <c r="DX13" s="646"/>
      <c r="DY13" s="646"/>
      <c r="DZ13" s="646"/>
      <c r="EA13" s="646"/>
      <c r="EB13" s="646"/>
      <c r="EC13" s="655"/>
    </row>
    <row r="14" spans="2:143" ht="11.25" customHeight="1" x14ac:dyDescent="0.2">
      <c r="B14" s="642" t="s">
        <v>257</v>
      </c>
      <c r="C14" s="643"/>
      <c r="D14" s="643"/>
      <c r="E14" s="643"/>
      <c r="F14" s="643"/>
      <c r="G14" s="643"/>
      <c r="H14" s="643"/>
      <c r="I14" s="643"/>
      <c r="J14" s="643"/>
      <c r="K14" s="643"/>
      <c r="L14" s="643"/>
      <c r="M14" s="643"/>
      <c r="N14" s="643"/>
      <c r="O14" s="643"/>
      <c r="P14" s="643"/>
      <c r="Q14" s="644"/>
      <c r="R14" s="645">
        <v>74383</v>
      </c>
      <c r="S14" s="646"/>
      <c r="T14" s="646"/>
      <c r="U14" s="646"/>
      <c r="V14" s="646"/>
      <c r="W14" s="646"/>
      <c r="X14" s="646"/>
      <c r="Y14" s="647"/>
      <c r="Z14" s="648">
        <v>0.2</v>
      </c>
      <c r="AA14" s="648"/>
      <c r="AB14" s="648"/>
      <c r="AC14" s="648"/>
      <c r="AD14" s="649">
        <v>74383</v>
      </c>
      <c r="AE14" s="649"/>
      <c r="AF14" s="649"/>
      <c r="AG14" s="649"/>
      <c r="AH14" s="649"/>
      <c r="AI14" s="649"/>
      <c r="AJ14" s="649"/>
      <c r="AK14" s="649"/>
      <c r="AL14" s="650">
        <v>0.3</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342933</v>
      </c>
      <c r="BH14" s="646"/>
      <c r="BI14" s="646"/>
      <c r="BJ14" s="646"/>
      <c r="BK14" s="646"/>
      <c r="BL14" s="646"/>
      <c r="BM14" s="646"/>
      <c r="BN14" s="647"/>
      <c r="BO14" s="648">
        <v>3</v>
      </c>
      <c r="BP14" s="648"/>
      <c r="BQ14" s="648"/>
      <c r="BR14" s="648"/>
      <c r="BS14" s="654" t="s">
        <v>235</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1691580</v>
      </c>
      <c r="CS14" s="646"/>
      <c r="CT14" s="646"/>
      <c r="CU14" s="646"/>
      <c r="CV14" s="646"/>
      <c r="CW14" s="646"/>
      <c r="CX14" s="646"/>
      <c r="CY14" s="647"/>
      <c r="CZ14" s="648">
        <v>3.5</v>
      </c>
      <c r="DA14" s="648"/>
      <c r="DB14" s="648"/>
      <c r="DC14" s="648"/>
      <c r="DD14" s="654">
        <v>202052</v>
      </c>
      <c r="DE14" s="646"/>
      <c r="DF14" s="646"/>
      <c r="DG14" s="646"/>
      <c r="DH14" s="646"/>
      <c r="DI14" s="646"/>
      <c r="DJ14" s="646"/>
      <c r="DK14" s="646"/>
      <c r="DL14" s="646"/>
      <c r="DM14" s="646"/>
      <c r="DN14" s="646"/>
      <c r="DO14" s="646"/>
      <c r="DP14" s="647"/>
      <c r="DQ14" s="654">
        <v>1469366</v>
      </c>
      <c r="DR14" s="646"/>
      <c r="DS14" s="646"/>
      <c r="DT14" s="646"/>
      <c r="DU14" s="646"/>
      <c r="DV14" s="646"/>
      <c r="DW14" s="646"/>
      <c r="DX14" s="646"/>
      <c r="DY14" s="646"/>
      <c r="DZ14" s="646"/>
      <c r="EA14" s="646"/>
      <c r="EB14" s="646"/>
      <c r="EC14" s="655"/>
    </row>
    <row r="15" spans="2:143" ht="11.25" customHeight="1" x14ac:dyDescent="0.2">
      <c r="B15" s="642" t="s">
        <v>260</v>
      </c>
      <c r="C15" s="643"/>
      <c r="D15" s="643"/>
      <c r="E15" s="643"/>
      <c r="F15" s="643"/>
      <c r="G15" s="643"/>
      <c r="H15" s="643"/>
      <c r="I15" s="643"/>
      <c r="J15" s="643"/>
      <c r="K15" s="643"/>
      <c r="L15" s="643"/>
      <c r="M15" s="643"/>
      <c r="N15" s="643"/>
      <c r="O15" s="643"/>
      <c r="P15" s="643"/>
      <c r="Q15" s="644"/>
      <c r="R15" s="645" t="s">
        <v>235</v>
      </c>
      <c r="S15" s="646"/>
      <c r="T15" s="646"/>
      <c r="U15" s="646"/>
      <c r="V15" s="646"/>
      <c r="W15" s="646"/>
      <c r="X15" s="646"/>
      <c r="Y15" s="647"/>
      <c r="Z15" s="648" t="s">
        <v>180</v>
      </c>
      <c r="AA15" s="648"/>
      <c r="AB15" s="648"/>
      <c r="AC15" s="648"/>
      <c r="AD15" s="649" t="s">
        <v>180</v>
      </c>
      <c r="AE15" s="649"/>
      <c r="AF15" s="649"/>
      <c r="AG15" s="649"/>
      <c r="AH15" s="649"/>
      <c r="AI15" s="649"/>
      <c r="AJ15" s="649"/>
      <c r="AK15" s="649"/>
      <c r="AL15" s="650" t="s">
        <v>180</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645456</v>
      </c>
      <c r="BH15" s="646"/>
      <c r="BI15" s="646"/>
      <c r="BJ15" s="646"/>
      <c r="BK15" s="646"/>
      <c r="BL15" s="646"/>
      <c r="BM15" s="646"/>
      <c r="BN15" s="647"/>
      <c r="BO15" s="648">
        <v>5.7</v>
      </c>
      <c r="BP15" s="648"/>
      <c r="BQ15" s="648"/>
      <c r="BR15" s="648"/>
      <c r="BS15" s="654" t="s">
        <v>180</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5434301</v>
      </c>
      <c r="CS15" s="646"/>
      <c r="CT15" s="646"/>
      <c r="CU15" s="646"/>
      <c r="CV15" s="646"/>
      <c r="CW15" s="646"/>
      <c r="CX15" s="646"/>
      <c r="CY15" s="647"/>
      <c r="CZ15" s="648">
        <v>11.3</v>
      </c>
      <c r="DA15" s="648"/>
      <c r="DB15" s="648"/>
      <c r="DC15" s="648"/>
      <c r="DD15" s="654">
        <v>1677919</v>
      </c>
      <c r="DE15" s="646"/>
      <c r="DF15" s="646"/>
      <c r="DG15" s="646"/>
      <c r="DH15" s="646"/>
      <c r="DI15" s="646"/>
      <c r="DJ15" s="646"/>
      <c r="DK15" s="646"/>
      <c r="DL15" s="646"/>
      <c r="DM15" s="646"/>
      <c r="DN15" s="646"/>
      <c r="DO15" s="646"/>
      <c r="DP15" s="647"/>
      <c r="DQ15" s="654">
        <v>3515470</v>
      </c>
      <c r="DR15" s="646"/>
      <c r="DS15" s="646"/>
      <c r="DT15" s="646"/>
      <c r="DU15" s="646"/>
      <c r="DV15" s="646"/>
      <c r="DW15" s="646"/>
      <c r="DX15" s="646"/>
      <c r="DY15" s="646"/>
      <c r="DZ15" s="646"/>
      <c r="EA15" s="646"/>
      <c r="EB15" s="646"/>
      <c r="EC15" s="655"/>
    </row>
    <row r="16" spans="2:143" ht="11.25" customHeight="1" x14ac:dyDescent="0.2">
      <c r="B16" s="642" t="s">
        <v>263</v>
      </c>
      <c r="C16" s="643"/>
      <c r="D16" s="643"/>
      <c r="E16" s="643"/>
      <c r="F16" s="643"/>
      <c r="G16" s="643"/>
      <c r="H16" s="643"/>
      <c r="I16" s="643"/>
      <c r="J16" s="643"/>
      <c r="K16" s="643"/>
      <c r="L16" s="643"/>
      <c r="M16" s="643"/>
      <c r="N16" s="643"/>
      <c r="O16" s="643"/>
      <c r="P16" s="643"/>
      <c r="Q16" s="644"/>
      <c r="R16" s="645">
        <v>18284</v>
      </c>
      <c r="S16" s="646"/>
      <c r="T16" s="646"/>
      <c r="U16" s="646"/>
      <c r="V16" s="646"/>
      <c r="W16" s="646"/>
      <c r="X16" s="646"/>
      <c r="Y16" s="647"/>
      <c r="Z16" s="648">
        <v>0</v>
      </c>
      <c r="AA16" s="648"/>
      <c r="AB16" s="648"/>
      <c r="AC16" s="648"/>
      <c r="AD16" s="649">
        <v>18284</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180</v>
      </c>
      <c r="BH16" s="646"/>
      <c r="BI16" s="646"/>
      <c r="BJ16" s="646"/>
      <c r="BK16" s="646"/>
      <c r="BL16" s="646"/>
      <c r="BM16" s="646"/>
      <c r="BN16" s="647"/>
      <c r="BO16" s="648" t="s">
        <v>235</v>
      </c>
      <c r="BP16" s="648"/>
      <c r="BQ16" s="648"/>
      <c r="BR16" s="648"/>
      <c r="BS16" s="654" t="s">
        <v>235</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495</v>
      </c>
      <c r="CS16" s="646"/>
      <c r="CT16" s="646"/>
      <c r="CU16" s="646"/>
      <c r="CV16" s="646"/>
      <c r="CW16" s="646"/>
      <c r="CX16" s="646"/>
      <c r="CY16" s="647"/>
      <c r="CZ16" s="648">
        <v>0</v>
      </c>
      <c r="DA16" s="648"/>
      <c r="DB16" s="648"/>
      <c r="DC16" s="648"/>
      <c r="DD16" s="654" t="s">
        <v>235</v>
      </c>
      <c r="DE16" s="646"/>
      <c r="DF16" s="646"/>
      <c r="DG16" s="646"/>
      <c r="DH16" s="646"/>
      <c r="DI16" s="646"/>
      <c r="DJ16" s="646"/>
      <c r="DK16" s="646"/>
      <c r="DL16" s="646"/>
      <c r="DM16" s="646"/>
      <c r="DN16" s="646"/>
      <c r="DO16" s="646"/>
      <c r="DP16" s="647"/>
      <c r="DQ16" s="654">
        <v>495</v>
      </c>
      <c r="DR16" s="646"/>
      <c r="DS16" s="646"/>
      <c r="DT16" s="646"/>
      <c r="DU16" s="646"/>
      <c r="DV16" s="646"/>
      <c r="DW16" s="646"/>
      <c r="DX16" s="646"/>
      <c r="DY16" s="646"/>
      <c r="DZ16" s="646"/>
      <c r="EA16" s="646"/>
      <c r="EB16" s="646"/>
      <c r="EC16" s="655"/>
    </row>
    <row r="17" spans="2:133" ht="11.25" customHeight="1" x14ac:dyDescent="0.2">
      <c r="B17" s="642" t="s">
        <v>266</v>
      </c>
      <c r="C17" s="643"/>
      <c r="D17" s="643"/>
      <c r="E17" s="643"/>
      <c r="F17" s="643"/>
      <c r="G17" s="643"/>
      <c r="H17" s="643"/>
      <c r="I17" s="643"/>
      <c r="J17" s="643"/>
      <c r="K17" s="643"/>
      <c r="L17" s="643"/>
      <c r="M17" s="643"/>
      <c r="N17" s="643"/>
      <c r="O17" s="643"/>
      <c r="P17" s="643"/>
      <c r="Q17" s="644"/>
      <c r="R17" s="645">
        <v>194448</v>
      </c>
      <c r="S17" s="646"/>
      <c r="T17" s="646"/>
      <c r="U17" s="646"/>
      <c r="V17" s="646"/>
      <c r="W17" s="646"/>
      <c r="X17" s="646"/>
      <c r="Y17" s="647"/>
      <c r="Z17" s="648">
        <v>0.4</v>
      </c>
      <c r="AA17" s="648"/>
      <c r="AB17" s="648"/>
      <c r="AC17" s="648"/>
      <c r="AD17" s="649">
        <v>194448</v>
      </c>
      <c r="AE17" s="649"/>
      <c r="AF17" s="649"/>
      <c r="AG17" s="649"/>
      <c r="AH17" s="649"/>
      <c r="AI17" s="649"/>
      <c r="AJ17" s="649"/>
      <c r="AK17" s="649"/>
      <c r="AL17" s="650">
        <v>0.7</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180</v>
      </c>
      <c r="BH17" s="646"/>
      <c r="BI17" s="646"/>
      <c r="BJ17" s="646"/>
      <c r="BK17" s="646"/>
      <c r="BL17" s="646"/>
      <c r="BM17" s="646"/>
      <c r="BN17" s="647"/>
      <c r="BO17" s="648" t="s">
        <v>180</v>
      </c>
      <c r="BP17" s="648"/>
      <c r="BQ17" s="648"/>
      <c r="BR17" s="648"/>
      <c r="BS17" s="654" t="s">
        <v>235</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5209664</v>
      </c>
      <c r="CS17" s="646"/>
      <c r="CT17" s="646"/>
      <c r="CU17" s="646"/>
      <c r="CV17" s="646"/>
      <c r="CW17" s="646"/>
      <c r="CX17" s="646"/>
      <c r="CY17" s="647"/>
      <c r="CZ17" s="648">
        <v>10.8</v>
      </c>
      <c r="DA17" s="648"/>
      <c r="DB17" s="648"/>
      <c r="DC17" s="648"/>
      <c r="DD17" s="654" t="s">
        <v>180</v>
      </c>
      <c r="DE17" s="646"/>
      <c r="DF17" s="646"/>
      <c r="DG17" s="646"/>
      <c r="DH17" s="646"/>
      <c r="DI17" s="646"/>
      <c r="DJ17" s="646"/>
      <c r="DK17" s="646"/>
      <c r="DL17" s="646"/>
      <c r="DM17" s="646"/>
      <c r="DN17" s="646"/>
      <c r="DO17" s="646"/>
      <c r="DP17" s="647"/>
      <c r="DQ17" s="654">
        <v>4971658</v>
      </c>
      <c r="DR17" s="646"/>
      <c r="DS17" s="646"/>
      <c r="DT17" s="646"/>
      <c r="DU17" s="646"/>
      <c r="DV17" s="646"/>
      <c r="DW17" s="646"/>
      <c r="DX17" s="646"/>
      <c r="DY17" s="646"/>
      <c r="DZ17" s="646"/>
      <c r="EA17" s="646"/>
      <c r="EB17" s="646"/>
      <c r="EC17" s="655"/>
    </row>
    <row r="18" spans="2:133" ht="11.25" customHeight="1" x14ac:dyDescent="0.2">
      <c r="B18" s="642" t="s">
        <v>269</v>
      </c>
      <c r="C18" s="643"/>
      <c r="D18" s="643"/>
      <c r="E18" s="643"/>
      <c r="F18" s="643"/>
      <c r="G18" s="643"/>
      <c r="H18" s="643"/>
      <c r="I18" s="643"/>
      <c r="J18" s="643"/>
      <c r="K18" s="643"/>
      <c r="L18" s="643"/>
      <c r="M18" s="643"/>
      <c r="N18" s="643"/>
      <c r="O18" s="643"/>
      <c r="P18" s="643"/>
      <c r="Q18" s="644"/>
      <c r="R18" s="645">
        <v>60794</v>
      </c>
      <c r="S18" s="646"/>
      <c r="T18" s="646"/>
      <c r="U18" s="646"/>
      <c r="V18" s="646"/>
      <c r="W18" s="646"/>
      <c r="X18" s="646"/>
      <c r="Y18" s="647"/>
      <c r="Z18" s="648">
        <v>0.1</v>
      </c>
      <c r="AA18" s="648"/>
      <c r="AB18" s="648"/>
      <c r="AC18" s="648"/>
      <c r="AD18" s="649">
        <v>60794</v>
      </c>
      <c r="AE18" s="649"/>
      <c r="AF18" s="649"/>
      <c r="AG18" s="649"/>
      <c r="AH18" s="649"/>
      <c r="AI18" s="649"/>
      <c r="AJ18" s="649"/>
      <c r="AK18" s="649"/>
      <c r="AL18" s="650">
        <v>0.2</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235</v>
      </c>
      <c r="BH18" s="646"/>
      <c r="BI18" s="646"/>
      <c r="BJ18" s="646"/>
      <c r="BK18" s="646"/>
      <c r="BL18" s="646"/>
      <c r="BM18" s="646"/>
      <c r="BN18" s="647"/>
      <c r="BO18" s="648" t="s">
        <v>180</v>
      </c>
      <c r="BP18" s="648"/>
      <c r="BQ18" s="648"/>
      <c r="BR18" s="648"/>
      <c r="BS18" s="654" t="s">
        <v>180</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180</v>
      </c>
      <c r="CS18" s="646"/>
      <c r="CT18" s="646"/>
      <c r="CU18" s="646"/>
      <c r="CV18" s="646"/>
      <c r="CW18" s="646"/>
      <c r="CX18" s="646"/>
      <c r="CY18" s="647"/>
      <c r="CZ18" s="648" t="s">
        <v>235</v>
      </c>
      <c r="DA18" s="648"/>
      <c r="DB18" s="648"/>
      <c r="DC18" s="648"/>
      <c r="DD18" s="654" t="s">
        <v>235</v>
      </c>
      <c r="DE18" s="646"/>
      <c r="DF18" s="646"/>
      <c r="DG18" s="646"/>
      <c r="DH18" s="646"/>
      <c r="DI18" s="646"/>
      <c r="DJ18" s="646"/>
      <c r="DK18" s="646"/>
      <c r="DL18" s="646"/>
      <c r="DM18" s="646"/>
      <c r="DN18" s="646"/>
      <c r="DO18" s="646"/>
      <c r="DP18" s="647"/>
      <c r="DQ18" s="654" t="s">
        <v>180</v>
      </c>
      <c r="DR18" s="646"/>
      <c r="DS18" s="646"/>
      <c r="DT18" s="646"/>
      <c r="DU18" s="646"/>
      <c r="DV18" s="646"/>
      <c r="DW18" s="646"/>
      <c r="DX18" s="646"/>
      <c r="DY18" s="646"/>
      <c r="DZ18" s="646"/>
      <c r="EA18" s="646"/>
      <c r="EB18" s="646"/>
      <c r="EC18" s="655"/>
    </row>
    <row r="19" spans="2:133" ht="11.25" customHeight="1" x14ac:dyDescent="0.2">
      <c r="B19" s="642" t="s">
        <v>272</v>
      </c>
      <c r="C19" s="643"/>
      <c r="D19" s="643"/>
      <c r="E19" s="643"/>
      <c r="F19" s="643"/>
      <c r="G19" s="643"/>
      <c r="H19" s="643"/>
      <c r="I19" s="643"/>
      <c r="J19" s="643"/>
      <c r="K19" s="643"/>
      <c r="L19" s="643"/>
      <c r="M19" s="643"/>
      <c r="N19" s="643"/>
      <c r="O19" s="643"/>
      <c r="P19" s="643"/>
      <c r="Q19" s="644"/>
      <c r="R19" s="645">
        <v>9532</v>
      </c>
      <c r="S19" s="646"/>
      <c r="T19" s="646"/>
      <c r="U19" s="646"/>
      <c r="V19" s="646"/>
      <c r="W19" s="646"/>
      <c r="X19" s="646"/>
      <c r="Y19" s="647"/>
      <c r="Z19" s="648">
        <v>0</v>
      </c>
      <c r="AA19" s="648"/>
      <c r="AB19" s="648"/>
      <c r="AC19" s="648"/>
      <c r="AD19" s="649">
        <v>9532</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104844</v>
      </c>
      <c r="BH19" s="646"/>
      <c r="BI19" s="646"/>
      <c r="BJ19" s="646"/>
      <c r="BK19" s="646"/>
      <c r="BL19" s="646"/>
      <c r="BM19" s="646"/>
      <c r="BN19" s="647"/>
      <c r="BO19" s="648">
        <v>0.9</v>
      </c>
      <c r="BP19" s="648"/>
      <c r="BQ19" s="648"/>
      <c r="BR19" s="648"/>
      <c r="BS19" s="654" t="s">
        <v>180</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235</v>
      </c>
      <c r="CS19" s="646"/>
      <c r="CT19" s="646"/>
      <c r="CU19" s="646"/>
      <c r="CV19" s="646"/>
      <c r="CW19" s="646"/>
      <c r="CX19" s="646"/>
      <c r="CY19" s="647"/>
      <c r="CZ19" s="648" t="s">
        <v>235</v>
      </c>
      <c r="DA19" s="648"/>
      <c r="DB19" s="648"/>
      <c r="DC19" s="648"/>
      <c r="DD19" s="654" t="s">
        <v>180</v>
      </c>
      <c r="DE19" s="646"/>
      <c r="DF19" s="646"/>
      <c r="DG19" s="646"/>
      <c r="DH19" s="646"/>
      <c r="DI19" s="646"/>
      <c r="DJ19" s="646"/>
      <c r="DK19" s="646"/>
      <c r="DL19" s="646"/>
      <c r="DM19" s="646"/>
      <c r="DN19" s="646"/>
      <c r="DO19" s="646"/>
      <c r="DP19" s="647"/>
      <c r="DQ19" s="654" t="s">
        <v>235</v>
      </c>
      <c r="DR19" s="646"/>
      <c r="DS19" s="646"/>
      <c r="DT19" s="646"/>
      <c r="DU19" s="646"/>
      <c r="DV19" s="646"/>
      <c r="DW19" s="646"/>
      <c r="DX19" s="646"/>
      <c r="DY19" s="646"/>
      <c r="DZ19" s="646"/>
      <c r="EA19" s="646"/>
      <c r="EB19" s="646"/>
      <c r="EC19" s="655"/>
    </row>
    <row r="20" spans="2:133" ht="11.25" customHeight="1" x14ac:dyDescent="0.2">
      <c r="B20" s="642" t="s">
        <v>275</v>
      </c>
      <c r="C20" s="643"/>
      <c r="D20" s="643"/>
      <c r="E20" s="643"/>
      <c r="F20" s="643"/>
      <c r="G20" s="643"/>
      <c r="H20" s="643"/>
      <c r="I20" s="643"/>
      <c r="J20" s="643"/>
      <c r="K20" s="643"/>
      <c r="L20" s="643"/>
      <c r="M20" s="643"/>
      <c r="N20" s="643"/>
      <c r="O20" s="643"/>
      <c r="P20" s="643"/>
      <c r="Q20" s="644"/>
      <c r="R20" s="645">
        <v>2936</v>
      </c>
      <c r="S20" s="646"/>
      <c r="T20" s="646"/>
      <c r="U20" s="646"/>
      <c r="V20" s="646"/>
      <c r="W20" s="646"/>
      <c r="X20" s="646"/>
      <c r="Y20" s="647"/>
      <c r="Z20" s="648">
        <v>0</v>
      </c>
      <c r="AA20" s="648"/>
      <c r="AB20" s="648"/>
      <c r="AC20" s="648"/>
      <c r="AD20" s="649">
        <v>2936</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104844</v>
      </c>
      <c r="BH20" s="646"/>
      <c r="BI20" s="646"/>
      <c r="BJ20" s="646"/>
      <c r="BK20" s="646"/>
      <c r="BL20" s="646"/>
      <c r="BM20" s="646"/>
      <c r="BN20" s="647"/>
      <c r="BO20" s="648">
        <v>0.9</v>
      </c>
      <c r="BP20" s="648"/>
      <c r="BQ20" s="648"/>
      <c r="BR20" s="648"/>
      <c r="BS20" s="654" t="s">
        <v>180</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48141579</v>
      </c>
      <c r="CS20" s="646"/>
      <c r="CT20" s="646"/>
      <c r="CU20" s="646"/>
      <c r="CV20" s="646"/>
      <c r="CW20" s="646"/>
      <c r="CX20" s="646"/>
      <c r="CY20" s="647"/>
      <c r="CZ20" s="648">
        <v>100</v>
      </c>
      <c r="DA20" s="648"/>
      <c r="DB20" s="648"/>
      <c r="DC20" s="648"/>
      <c r="DD20" s="654">
        <v>7248087</v>
      </c>
      <c r="DE20" s="646"/>
      <c r="DF20" s="646"/>
      <c r="DG20" s="646"/>
      <c r="DH20" s="646"/>
      <c r="DI20" s="646"/>
      <c r="DJ20" s="646"/>
      <c r="DK20" s="646"/>
      <c r="DL20" s="646"/>
      <c r="DM20" s="646"/>
      <c r="DN20" s="646"/>
      <c r="DO20" s="646"/>
      <c r="DP20" s="647"/>
      <c r="DQ20" s="654">
        <v>30554193</v>
      </c>
      <c r="DR20" s="646"/>
      <c r="DS20" s="646"/>
      <c r="DT20" s="646"/>
      <c r="DU20" s="646"/>
      <c r="DV20" s="646"/>
      <c r="DW20" s="646"/>
      <c r="DX20" s="646"/>
      <c r="DY20" s="646"/>
      <c r="DZ20" s="646"/>
      <c r="EA20" s="646"/>
      <c r="EB20" s="646"/>
      <c r="EC20" s="655"/>
    </row>
    <row r="21" spans="2:133" ht="11.25" customHeight="1" x14ac:dyDescent="0.2">
      <c r="B21" s="642" t="s">
        <v>278</v>
      </c>
      <c r="C21" s="643"/>
      <c r="D21" s="643"/>
      <c r="E21" s="643"/>
      <c r="F21" s="643"/>
      <c r="G21" s="643"/>
      <c r="H21" s="643"/>
      <c r="I21" s="643"/>
      <c r="J21" s="643"/>
      <c r="K21" s="643"/>
      <c r="L21" s="643"/>
      <c r="M21" s="643"/>
      <c r="N21" s="643"/>
      <c r="O21" s="643"/>
      <c r="P21" s="643"/>
      <c r="Q21" s="644"/>
      <c r="R21" s="645">
        <v>121186</v>
      </c>
      <c r="S21" s="646"/>
      <c r="T21" s="646"/>
      <c r="U21" s="646"/>
      <c r="V21" s="646"/>
      <c r="W21" s="646"/>
      <c r="X21" s="646"/>
      <c r="Y21" s="647"/>
      <c r="Z21" s="648">
        <v>0.2</v>
      </c>
      <c r="AA21" s="648"/>
      <c r="AB21" s="648"/>
      <c r="AC21" s="648"/>
      <c r="AD21" s="649">
        <v>121186</v>
      </c>
      <c r="AE21" s="649"/>
      <c r="AF21" s="649"/>
      <c r="AG21" s="649"/>
      <c r="AH21" s="649"/>
      <c r="AI21" s="649"/>
      <c r="AJ21" s="649"/>
      <c r="AK21" s="649"/>
      <c r="AL21" s="650">
        <v>0.4</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104844</v>
      </c>
      <c r="BH21" s="646"/>
      <c r="BI21" s="646"/>
      <c r="BJ21" s="646"/>
      <c r="BK21" s="646"/>
      <c r="BL21" s="646"/>
      <c r="BM21" s="646"/>
      <c r="BN21" s="647"/>
      <c r="BO21" s="648">
        <v>0.9</v>
      </c>
      <c r="BP21" s="648"/>
      <c r="BQ21" s="648"/>
      <c r="BR21" s="648"/>
      <c r="BS21" s="654" t="s">
        <v>180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280</v>
      </c>
      <c r="C22" s="643"/>
      <c r="D22" s="643"/>
      <c r="E22" s="643"/>
      <c r="F22" s="643"/>
      <c r="G22" s="643"/>
      <c r="H22" s="643"/>
      <c r="I22" s="643"/>
      <c r="J22" s="643"/>
      <c r="K22" s="643"/>
      <c r="L22" s="643"/>
      <c r="M22" s="643"/>
      <c r="N22" s="643"/>
      <c r="O22" s="643"/>
      <c r="P22" s="643"/>
      <c r="Q22" s="644"/>
      <c r="R22" s="645">
        <v>13771640</v>
      </c>
      <c r="S22" s="646"/>
      <c r="T22" s="646"/>
      <c r="U22" s="646"/>
      <c r="V22" s="646"/>
      <c r="W22" s="646"/>
      <c r="X22" s="646"/>
      <c r="Y22" s="647"/>
      <c r="Z22" s="648">
        <v>27.8</v>
      </c>
      <c r="AA22" s="648"/>
      <c r="AB22" s="648"/>
      <c r="AC22" s="648"/>
      <c r="AD22" s="649">
        <v>12673535</v>
      </c>
      <c r="AE22" s="649"/>
      <c r="AF22" s="649"/>
      <c r="AG22" s="649"/>
      <c r="AH22" s="649"/>
      <c r="AI22" s="649"/>
      <c r="AJ22" s="649"/>
      <c r="AK22" s="649"/>
      <c r="AL22" s="650">
        <v>47.1</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180</v>
      </c>
      <c r="BH22" s="646"/>
      <c r="BI22" s="646"/>
      <c r="BJ22" s="646"/>
      <c r="BK22" s="646"/>
      <c r="BL22" s="646"/>
      <c r="BM22" s="646"/>
      <c r="BN22" s="647"/>
      <c r="BO22" s="648" t="s">
        <v>235</v>
      </c>
      <c r="BP22" s="648"/>
      <c r="BQ22" s="648"/>
      <c r="BR22" s="648"/>
      <c r="BS22" s="654" t="s">
        <v>235</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283</v>
      </c>
      <c r="C23" s="643"/>
      <c r="D23" s="643"/>
      <c r="E23" s="643"/>
      <c r="F23" s="643"/>
      <c r="G23" s="643"/>
      <c r="H23" s="643"/>
      <c r="I23" s="643"/>
      <c r="J23" s="643"/>
      <c r="K23" s="643"/>
      <c r="L23" s="643"/>
      <c r="M23" s="643"/>
      <c r="N23" s="643"/>
      <c r="O23" s="643"/>
      <c r="P23" s="643"/>
      <c r="Q23" s="644"/>
      <c r="R23" s="645">
        <v>12673535</v>
      </c>
      <c r="S23" s="646"/>
      <c r="T23" s="646"/>
      <c r="U23" s="646"/>
      <c r="V23" s="646"/>
      <c r="W23" s="646"/>
      <c r="X23" s="646"/>
      <c r="Y23" s="647"/>
      <c r="Z23" s="648">
        <v>25.6</v>
      </c>
      <c r="AA23" s="648"/>
      <c r="AB23" s="648"/>
      <c r="AC23" s="648"/>
      <c r="AD23" s="649">
        <v>12673535</v>
      </c>
      <c r="AE23" s="649"/>
      <c r="AF23" s="649"/>
      <c r="AG23" s="649"/>
      <c r="AH23" s="649"/>
      <c r="AI23" s="649"/>
      <c r="AJ23" s="649"/>
      <c r="AK23" s="649"/>
      <c r="AL23" s="650">
        <v>47.1</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235</v>
      </c>
      <c r="BH23" s="646"/>
      <c r="BI23" s="646"/>
      <c r="BJ23" s="646"/>
      <c r="BK23" s="646"/>
      <c r="BL23" s="646"/>
      <c r="BM23" s="646"/>
      <c r="BN23" s="647"/>
      <c r="BO23" s="648" t="s">
        <v>180</v>
      </c>
      <c r="BP23" s="648"/>
      <c r="BQ23" s="648"/>
      <c r="BR23" s="648"/>
      <c r="BS23" s="654" t="s">
        <v>180</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2">
      <c r="B24" s="642" t="s">
        <v>290</v>
      </c>
      <c r="C24" s="643"/>
      <c r="D24" s="643"/>
      <c r="E24" s="643"/>
      <c r="F24" s="643"/>
      <c r="G24" s="643"/>
      <c r="H24" s="643"/>
      <c r="I24" s="643"/>
      <c r="J24" s="643"/>
      <c r="K24" s="643"/>
      <c r="L24" s="643"/>
      <c r="M24" s="643"/>
      <c r="N24" s="643"/>
      <c r="O24" s="643"/>
      <c r="P24" s="643"/>
      <c r="Q24" s="644"/>
      <c r="R24" s="645">
        <v>1077431</v>
      </c>
      <c r="S24" s="646"/>
      <c r="T24" s="646"/>
      <c r="U24" s="646"/>
      <c r="V24" s="646"/>
      <c r="W24" s="646"/>
      <c r="X24" s="646"/>
      <c r="Y24" s="647"/>
      <c r="Z24" s="648">
        <v>2.2000000000000002</v>
      </c>
      <c r="AA24" s="648"/>
      <c r="AB24" s="648"/>
      <c r="AC24" s="648"/>
      <c r="AD24" s="649" t="s">
        <v>180</v>
      </c>
      <c r="AE24" s="649"/>
      <c r="AF24" s="649"/>
      <c r="AG24" s="649"/>
      <c r="AH24" s="649"/>
      <c r="AI24" s="649"/>
      <c r="AJ24" s="649"/>
      <c r="AK24" s="649"/>
      <c r="AL24" s="650" t="s">
        <v>180</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180</v>
      </c>
      <c r="BH24" s="646"/>
      <c r="BI24" s="646"/>
      <c r="BJ24" s="646"/>
      <c r="BK24" s="646"/>
      <c r="BL24" s="646"/>
      <c r="BM24" s="646"/>
      <c r="BN24" s="647"/>
      <c r="BO24" s="648" t="s">
        <v>235</v>
      </c>
      <c r="BP24" s="648"/>
      <c r="BQ24" s="648"/>
      <c r="BR24" s="648"/>
      <c r="BS24" s="654" t="s">
        <v>180</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21906905</v>
      </c>
      <c r="CS24" s="635"/>
      <c r="CT24" s="635"/>
      <c r="CU24" s="635"/>
      <c r="CV24" s="635"/>
      <c r="CW24" s="635"/>
      <c r="CX24" s="635"/>
      <c r="CY24" s="636"/>
      <c r="CZ24" s="639">
        <v>45.5</v>
      </c>
      <c r="DA24" s="640"/>
      <c r="DB24" s="640"/>
      <c r="DC24" s="659"/>
      <c r="DD24" s="684">
        <v>15443820</v>
      </c>
      <c r="DE24" s="635"/>
      <c r="DF24" s="635"/>
      <c r="DG24" s="635"/>
      <c r="DH24" s="635"/>
      <c r="DI24" s="635"/>
      <c r="DJ24" s="635"/>
      <c r="DK24" s="636"/>
      <c r="DL24" s="684">
        <v>15402723</v>
      </c>
      <c r="DM24" s="635"/>
      <c r="DN24" s="635"/>
      <c r="DO24" s="635"/>
      <c r="DP24" s="635"/>
      <c r="DQ24" s="635"/>
      <c r="DR24" s="635"/>
      <c r="DS24" s="635"/>
      <c r="DT24" s="635"/>
      <c r="DU24" s="635"/>
      <c r="DV24" s="636"/>
      <c r="DW24" s="639">
        <v>54.9</v>
      </c>
      <c r="DX24" s="640"/>
      <c r="DY24" s="640"/>
      <c r="DZ24" s="640"/>
      <c r="EA24" s="640"/>
      <c r="EB24" s="640"/>
      <c r="EC24" s="641"/>
    </row>
    <row r="25" spans="2:133" ht="11.25" customHeight="1" x14ac:dyDescent="0.2">
      <c r="B25" s="642" t="s">
        <v>293</v>
      </c>
      <c r="C25" s="643"/>
      <c r="D25" s="643"/>
      <c r="E25" s="643"/>
      <c r="F25" s="643"/>
      <c r="G25" s="643"/>
      <c r="H25" s="643"/>
      <c r="I25" s="643"/>
      <c r="J25" s="643"/>
      <c r="K25" s="643"/>
      <c r="L25" s="643"/>
      <c r="M25" s="643"/>
      <c r="N25" s="643"/>
      <c r="O25" s="643"/>
      <c r="P25" s="643"/>
      <c r="Q25" s="644"/>
      <c r="R25" s="645">
        <v>20674</v>
      </c>
      <c r="S25" s="646"/>
      <c r="T25" s="646"/>
      <c r="U25" s="646"/>
      <c r="V25" s="646"/>
      <c r="W25" s="646"/>
      <c r="X25" s="646"/>
      <c r="Y25" s="647"/>
      <c r="Z25" s="648">
        <v>0</v>
      </c>
      <c r="AA25" s="648"/>
      <c r="AB25" s="648"/>
      <c r="AC25" s="648"/>
      <c r="AD25" s="649" t="s">
        <v>235</v>
      </c>
      <c r="AE25" s="649"/>
      <c r="AF25" s="649"/>
      <c r="AG25" s="649"/>
      <c r="AH25" s="649"/>
      <c r="AI25" s="649"/>
      <c r="AJ25" s="649"/>
      <c r="AK25" s="649"/>
      <c r="AL25" s="650" t="s">
        <v>235</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235</v>
      </c>
      <c r="BH25" s="646"/>
      <c r="BI25" s="646"/>
      <c r="BJ25" s="646"/>
      <c r="BK25" s="646"/>
      <c r="BL25" s="646"/>
      <c r="BM25" s="646"/>
      <c r="BN25" s="647"/>
      <c r="BO25" s="648" t="s">
        <v>235</v>
      </c>
      <c r="BP25" s="648"/>
      <c r="BQ25" s="648"/>
      <c r="BR25" s="648"/>
      <c r="BS25" s="654" t="s">
        <v>235</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8271022</v>
      </c>
      <c r="CS25" s="681"/>
      <c r="CT25" s="681"/>
      <c r="CU25" s="681"/>
      <c r="CV25" s="681"/>
      <c r="CW25" s="681"/>
      <c r="CX25" s="681"/>
      <c r="CY25" s="682"/>
      <c r="CZ25" s="650">
        <v>17.2</v>
      </c>
      <c r="DA25" s="679"/>
      <c r="DB25" s="679"/>
      <c r="DC25" s="683"/>
      <c r="DD25" s="654">
        <v>7754456</v>
      </c>
      <c r="DE25" s="681"/>
      <c r="DF25" s="681"/>
      <c r="DG25" s="681"/>
      <c r="DH25" s="681"/>
      <c r="DI25" s="681"/>
      <c r="DJ25" s="681"/>
      <c r="DK25" s="682"/>
      <c r="DL25" s="654">
        <v>7716323</v>
      </c>
      <c r="DM25" s="681"/>
      <c r="DN25" s="681"/>
      <c r="DO25" s="681"/>
      <c r="DP25" s="681"/>
      <c r="DQ25" s="681"/>
      <c r="DR25" s="681"/>
      <c r="DS25" s="681"/>
      <c r="DT25" s="681"/>
      <c r="DU25" s="681"/>
      <c r="DV25" s="682"/>
      <c r="DW25" s="650">
        <v>27.5</v>
      </c>
      <c r="DX25" s="679"/>
      <c r="DY25" s="679"/>
      <c r="DZ25" s="679"/>
      <c r="EA25" s="679"/>
      <c r="EB25" s="679"/>
      <c r="EC25" s="680"/>
    </row>
    <row r="26" spans="2:133" ht="11.25" customHeight="1" x14ac:dyDescent="0.2">
      <c r="B26" s="642" t="s">
        <v>296</v>
      </c>
      <c r="C26" s="643"/>
      <c r="D26" s="643"/>
      <c r="E26" s="643"/>
      <c r="F26" s="643"/>
      <c r="G26" s="643"/>
      <c r="H26" s="643"/>
      <c r="I26" s="643"/>
      <c r="J26" s="643"/>
      <c r="K26" s="643"/>
      <c r="L26" s="643"/>
      <c r="M26" s="643"/>
      <c r="N26" s="643"/>
      <c r="O26" s="643"/>
      <c r="P26" s="643"/>
      <c r="Q26" s="644"/>
      <c r="R26" s="645">
        <v>27963765</v>
      </c>
      <c r="S26" s="646"/>
      <c r="T26" s="646"/>
      <c r="U26" s="646"/>
      <c r="V26" s="646"/>
      <c r="W26" s="646"/>
      <c r="X26" s="646"/>
      <c r="Y26" s="647"/>
      <c r="Z26" s="648">
        <v>56.4</v>
      </c>
      <c r="AA26" s="648"/>
      <c r="AB26" s="648"/>
      <c r="AC26" s="648"/>
      <c r="AD26" s="649">
        <v>26865660</v>
      </c>
      <c r="AE26" s="649"/>
      <c r="AF26" s="649"/>
      <c r="AG26" s="649"/>
      <c r="AH26" s="649"/>
      <c r="AI26" s="649"/>
      <c r="AJ26" s="649"/>
      <c r="AK26" s="649"/>
      <c r="AL26" s="650">
        <v>99.8</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180</v>
      </c>
      <c r="BH26" s="646"/>
      <c r="BI26" s="646"/>
      <c r="BJ26" s="646"/>
      <c r="BK26" s="646"/>
      <c r="BL26" s="646"/>
      <c r="BM26" s="646"/>
      <c r="BN26" s="647"/>
      <c r="BO26" s="648" t="s">
        <v>180</v>
      </c>
      <c r="BP26" s="648"/>
      <c r="BQ26" s="648"/>
      <c r="BR26" s="648"/>
      <c r="BS26" s="654" t="s">
        <v>180</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5096396</v>
      </c>
      <c r="CS26" s="646"/>
      <c r="CT26" s="646"/>
      <c r="CU26" s="646"/>
      <c r="CV26" s="646"/>
      <c r="CW26" s="646"/>
      <c r="CX26" s="646"/>
      <c r="CY26" s="647"/>
      <c r="CZ26" s="650">
        <v>10.6</v>
      </c>
      <c r="DA26" s="679"/>
      <c r="DB26" s="679"/>
      <c r="DC26" s="683"/>
      <c r="DD26" s="654">
        <v>4824756</v>
      </c>
      <c r="DE26" s="646"/>
      <c r="DF26" s="646"/>
      <c r="DG26" s="646"/>
      <c r="DH26" s="646"/>
      <c r="DI26" s="646"/>
      <c r="DJ26" s="646"/>
      <c r="DK26" s="647"/>
      <c r="DL26" s="654" t="s">
        <v>235</v>
      </c>
      <c r="DM26" s="646"/>
      <c r="DN26" s="646"/>
      <c r="DO26" s="646"/>
      <c r="DP26" s="646"/>
      <c r="DQ26" s="646"/>
      <c r="DR26" s="646"/>
      <c r="DS26" s="646"/>
      <c r="DT26" s="646"/>
      <c r="DU26" s="646"/>
      <c r="DV26" s="647"/>
      <c r="DW26" s="650" t="s">
        <v>180</v>
      </c>
      <c r="DX26" s="679"/>
      <c r="DY26" s="679"/>
      <c r="DZ26" s="679"/>
      <c r="EA26" s="679"/>
      <c r="EB26" s="679"/>
      <c r="EC26" s="680"/>
    </row>
    <row r="27" spans="2:133" ht="11.25" customHeight="1" x14ac:dyDescent="0.2">
      <c r="B27" s="642" t="s">
        <v>299</v>
      </c>
      <c r="C27" s="643"/>
      <c r="D27" s="643"/>
      <c r="E27" s="643"/>
      <c r="F27" s="643"/>
      <c r="G27" s="643"/>
      <c r="H27" s="643"/>
      <c r="I27" s="643"/>
      <c r="J27" s="643"/>
      <c r="K27" s="643"/>
      <c r="L27" s="643"/>
      <c r="M27" s="643"/>
      <c r="N27" s="643"/>
      <c r="O27" s="643"/>
      <c r="P27" s="643"/>
      <c r="Q27" s="644"/>
      <c r="R27" s="645">
        <v>13414</v>
      </c>
      <c r="S27" s="646"/>
      <c r="T27" s="646"/>
      <c r="U27" s="646"/>
      <c r="V27" s="646"/>
      <c r="W27" s="646"/>
      <c r="X27" s="646"/>
      <c r="Y27" s="647"/>
      <c r="Z27" s="648">
        <v>0</v>
      </c>
      <c r="AA27" s="648"/>
      <c r="AB27" s="648"/>
      <c r="AC27" s="648"/>
      <c r="AD27" s="649">
        <v>13414</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11380098</v>
      </c>
      <c r="BH27" s="646"/>
      <c r="BI27" s="646"/>
      <c r="BJ27" s="646"/>
      <c r="BK27" s="646"/>
      <c r="BL27" s="646"/>
      <c r="BM27" s="646"/>
      <c r="BN27" s="647"/>
      <c r="BO27" s="648">
        <v>100</v>
      </c>
      <c r="BP27" s="648"/>
      <c r="BQ27" s="648"/>
      <c r="BR27" s="648"/>
      <c r="BS27" s="654">
        <v>318791</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8426418</v>
      </c>
      <c r="CS27" s="681"/>
      <c r="CT27" s="681"/>
      <c r="CU27" s="681"/>
      <c r="CV27" s="681"/>
      <c r="CW27" s="681"/>
      <c r="CX27" s="681"/>
      <c r="CY27" s="682"/>
      <c r="CZ27" s="650">
        <v>17.5</v>
      </c>
      <c r="DA27" s="679"/>
      <c r="DB27" s="679"/>
      <c r="DC27" s="683"/>
      <c r="DD27" s="654">
        <v>2717905</v>
      </c>
      <c r="DE27" s="681"/>
      <c r="DF27" s="681"/>
      <c r="DG27" s="681"/>
      <c r="DH27" s="681"/>
      <c r="DI27" s="681"/>
      <c r="DJ27" s="681"/>
      <c r="DK27" s="682"/>
      <c r="DL27" s="654">
        <v>2714941</v>
      </c>
      <c r="DM27" s="681"/>
      <c r="DN27" s="681"/>
      <c r="DO27" s="681"/>
      <c r="DP27" s="681"/>
      <c r="DQ27" s="681"/>
      <c r="DR27" s="681"/>
      <c r="DS27" s="681"/>
      <c r="DT27" s="681"/>
      <c r="DU27" s="681"/>
      <c r="DV27" s="682"/>
      <c r="DW27" s="650">
        <v>9.6999999999999993</v>
      </c>
      <c r="DX27" s="679"/>
      <c r="DY27" s="679"/>
      <c r="DZ27" s="679"/>
      <c r="EA27" s="679"/>
      <c r="EB27" s="679"/>
      <c r="EC27" s="680"/>
    </row>
    <row r="28" spans="2:133" ht="11.25" customHeight="1" x14ac:dyDescent="0.2">
      <c r="B28" s="642" t="s">
        <v>302</v>
      </c>
      <c r="C28" s="643"/>
      <c r="D28" s="643"/>
      <c r="E28" s="643"/>
      <c r="F28" s="643"/>
      <c r="G28" s="643"/>
      <c r="H28" s="643"/>
      <c r="I28" s="643"/>
      <c r="J28" s="643"/>
      <c r="K28" s="643"/>
      <c r="L28" s="643"/>
      <c r="M28" s="643"/>
      <c r="N28" s="643"/>
      <c r="O28" s="643"/>
      <c r="P28" s="643"/>
      <c r="Q28" s="644"/>
      <c r="R28" s="645">
        <v>307167</v>
      </c>
      <c r="S28" s="646"/>
      <c r="T28" s="646"/>
      <c r="U28" s="646"/>
      <c r="V28" s="646"/>
      <c r="W28" s="646"/>
      <c r="X28" s="646"/>
      <c r="Y28" s="647"/>
      <c r="Z28" s="648">
        <v>0.6</v>
      </c>
      <c r="AA28" s="648"/>
      <c r="AB28" s="648"/>
      <c r="AC28" s="648"/>
      <c r="AD28" s="649" t="s">
        <v>235</v>
      </c>
      <c r="AE28" s="649"/>
      <c r="AF28" s="649"/>
      <c r="AG28" s="649"/>
      <c r="AH28" s="649"/>
      <c r="AI28" s="649"/>
      <c r="AJ28" s="649"/>
      <c r="AK28" s="649"/>
      <c r="AL28" s="650" t="s">
        <v>235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5209465</v>
      </c>
      <c r="CS28" s="646"/>
      <c r="CT28" s="646"/>
      <c r="CU28" s="646"/>
      <c r="CV28" s="646"/>
      <c r="CW28" s="646"/>
      <c r="CX28" s="646"/>
      <c r="CY28" s="647"/>
      <c r="CZ28" s="650">
        <v>10.8</v>
      </c>
      <c r="DA28" s="679"/>
      <c r="DB28" s="679"/>
      <c r="DC28" s="683"/>
      <c r="DD28" s="654">
        <v>4971459</v>
      </c>
      <c r="DE28" s="646"/>
      <c r="DF28" s="646"/>
      <c r="DG28" s="646"/>
      <c r="DH28" s="646"/>
      <c r="DI28" s="646"/>
      <c r="DJ28" s="646"/>
      <c r="DK28" s="647"/>
      <c r="DL28" s="654">
        <v>4971459</v>
      </c>
      <c r="DM28" s="646"/>
      <c r="DN28" s="646"/>
      <c r="DO28" s="646"/>
      <c r="DP28" s="646"/>
      <c r="DQ28" s="646"/>
      <c r="DR28" s="646"/>
      <c r="DS28" s="646"/>
      <c r="DT28" s="646"/>
      <c r="DU28" s="646"/>
      <c r="DV28" s="647"/>
      <c r="DW28" s="650">
        <v>17.7</v>
      </c>
      <c r="DX28" s="679"/>
      <c r="DY28" s="679"/>
      <c r="DZ28" s="679"/>
      <c r="EA28" s="679"/>
      <c r="EB28" s="679"/>
      <c r="EC28" s="680"/>
    </row>
    <row r="29" spans="2:133" ht="11.25" customHeight="1" x14ac:dyDescent="0.2">
      <c r="B29" s="642" t="s">
        <v>304</v>
      </c>
      <c r="C29" s="643"/>
      <c r="D29" s="643"/>
      <c r="E29" s="643"/>
      <c r="F29" s="643"/>
      <c r="G29" s="643"/>
      <c r="H29" s="643"/>
      <c r="I29" s="643"/>
      <c r="J29" s="643"/>
      <c r="K29" s="643"/>
      <c r="L29" s="643"/>
      <c r="M29" s="643"/>
      <c r="N29" s="643"/>
      <c r="O29" s="643"/>
      <c r="P29" s="643"/>
      <c r="Q29" s="644"/>
      <c r="R29" s="645">
        <v>589143</v>
      </c>
      <c r="S29" s="646"/>
      <c r="T29" s="646"/>
      <c r="U29" s="646"/>
      <c r="V29" s="646"/>
      <c r="W29" s="646"/>
      <c r="X29" s="646"/>
      <c r="Y29" s="647"/>
      <c r="Z29" s="648">
        <v>1.2</v>
      </c>
      <c r="AA29" s="648"/>
      <c r="AB29" s="648"/>
      <c r="AC29" s="648"/>
      <c r="AD29" s="649">
        <v>32793</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5209435</v>
      </c>
      <c r="CS29" s="681"/>
      <c r="CT29" s="681"/>
      <c r="CU29" s="681"/>
      <c r="CV29" s="681"/>
      <c r="CW29" s="681"/>
      <c r="CX29" s="681"/>
      <c r="CY29" s="682"/>
      <c r="CZ29" s="650">
        <v>10.8</v>
      </c>
      <c r="DA29" s="679"/>
      <c r="DB29" s="679"/>
      <c r="DC29" s="683"/>
      <c r="DD29" s="654">
        <v>4971429</v>
      </c>
      <c r="DE29" s="681"/>
      <c r="DF29" s="681"/>
      <c r="DG29" s="681"/>
      <c r="DH29" s="681"/>
      <c r="DI29" s="681"/>
      <c r="DJ29" s="681"/>
      <c r="DK29" s="682"/>
      <c r="DL29" s="654">
        <v>4971429</v>
      </c>
      <c r="DM29" s="681"/>
      <c r="DN29" s="681"/>
      <c r="DO29" s="681"/>
      <c r="DP29" s="681"/>
      <c r="DQ29" s="681"/>
      <c r="DR29" s="681"/>
      <c r="DS29" s="681"/>
      <c r="DT29" s="681"/>
      <c r="DU29" s="681"/>
      <c r="DV29" s="682"/>
      <c r="DW29" s="650">
        <v>17.7</v>
      </c>
      <c r="DX29" s="679"/>
      <c r="DY29" s="679"/>
      <c r="DZ29" s="679"/>
      <c r="EA29" s="679"/>
      <c r="EB29" s="679"/>
      <c r="EC29" s="680"/>
    </row>
    <row r="30" spans="2:133" ht="11.25" customHeight="1" x14ac:dyDescent="0.2">
      <c r="B30" s="642" t="s">
        <v>307</v>
      </c>
      <c r="C30" s="643"/>
      <c r="D30" s="643"/>
      <c r="E30" s="643"/>
      <c r="F30" s="643"/>
      <c r="G30" s="643"/>
      <c r="H30" s="643"/>
      <c r="I30" s="643"/>
      <c r="J30" s="643"/>
      <c r="K30" s="643"/>
      <c r="L30" s="643"/>
      <c r="M30" s="643"/>
      <c r="N30" s="643"/>
      <c r="O30" s="643"/>
      <c r="P30" s="643"/>
      <c r="Q30" s="644"/>
      <c r="R30" s="645">
        <v>172802</v>
      </c>
      <c r="S30" s="646"/>
      <c r="T30" s="646"/>
      <c r="U30" s="646"/>
      <c r="V30" s="646"/>
      <c r="W30" s="646"/>
      <c r="X30" s="646"/>
      <c r="Y30" s="647"/>
      <c r="Z30" s="648">
        <v>0.3</v>
      </c>
      <c r="AA30" s="648"/>
      <c r="AB30" s="648"/>
      <c r="AC30" s="648"/>
      <c r="AD30" s="649" t="s">
        <v>235</v>
      </c>
      <c r="AE30" s="649"/>
      <c r="AF30" s="649"/>
      <c r="AG30" s="649"/>
      <c r="AH30" s="649"/>
      <c r="AI30" s="649"/>
      <c r="AJ30" s="649"/>
      <c r="AK30" s="649"/>
      <c r="AL30" s="650" t="s">
        <v>235</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4954949</v>
      </c>
      <c r="CS30" s="646"/>
      <c r="CT30" s="646"/>
      <c r="CU30" s="646"/>
      <c r="CV30" s="646"/>
      <c r="CW30" s="646"/>
      <c r="CX30" s="646"/>
      <c r="CY30" s="647"/>
      <c r="CZ30" s="650">
        <v>10.3</v>
      </c>
      <c r="DA30" s="679"/>
      <c r="DB30" s="679"/>
      <c r="DC30" s="683"/>
      <c r="DD30" s="654">
        <v>4723899</v>
      </c>
      <c r="DE30" s="646"/>
      <c r="DF30" s="646"/>
      <c r="DG30" s="646"/>
      <c r="DH30" s="646"/>
      <c r="DI30" s="646"/>
      <c r="DJ30" s="646"/>
      <c r="DK30" s="647"/>
      <c r="DL30" s="654">
        <v>4723899</v>
      </c>
      <c r="DM30" s="646"/>
      <c r="DN30" s="646"/>
      <c r="DO30" s="646"/>
      <c r="DP30" s="646"/>
      <c r="DQ30" s="646"/>
      <c r="DR30" s="646"/>
      <c r="DS30" s="646"/>
      <c r="DT30" s="646"/>
      <c r="DU30" s="646"/>
      <c r="DV30" s="647"/>
      <c r="DW30" s="650">
        <v>16.8</v>
      </c>
      <c r="DX30" s="679"/>
      <c r="DY30" s="679"/>
      <c r="DZ30" s="679"/>
      <c r="EA30" s="679"/>
      <c r="EB30" s="679"/>
      <c r="EC30" s="680"/>
    </row>
    <row r="31" spans="2:133" ht="11.25" customHeight="1" x14ac:dyDescent="0.2">
      <c r="B31" s="642" t="s">
        <v>311</v>
      </c>
      <c r="C31" s="643"/>
      <c r="D31" s="643"/>
      <c r="E31" s="643"/>
      <c r="F31" s="643"/>
      <c r="G31" s="643"/>
      <c r="H31" s="643"/>
      <c r="I31" s="643"/>
      <c r="J31" s="643"/>
      <c r="K31" s="643"/>
      <c r="L31" s="643"/>
      <c r="M31" s="643"/>
      <c r="N31" s="643"/>
      <c r="O31" s="643"/>
      <c r="P31" s="643"/>
      <c r="Q31" s="644"/>
      <c r="R31" s="645">
        <v>6080730</v>
      </c>
      <c r="S31" s="646"/>
      <c r="T31" s="646"/>
      <c r="U31" s="646"/>
      <c r="V31" s="646"/>
      <c r="W31" s="646"/>
      <c r="X31" s="646"/>
      <c r="Y31" s="647"/>
      <c r="Z31" s="648">
        <v>12.3</v>
      </c>
      <c r="AA31" s="648"/>
      <c r="AB31" s="648"/>
      <c r="AC31" s="648"/>
      <c r="AD31" s="649" t="s">
        <v>235</v>
      </c>
      <c r="AE31" s="649"/>
      <c r="AF31" s="649"/>
      <c r="AG31" s="649"/>
      <c r="AH31" s="649"/>
      <c r="AI31" s="649"/>
      <c r="AJ31" s="649"/>
      <c r="AK31" s="649"/>
      <c r="AL31" s="650" t="s">
        <v>235</v>
      </c>
      <c r="AM31" s="651"/>
      <c r="AN31" s="651"/>
      <c r="AO31" s="652"/>
      <c r="AP31" s="702" t="s">
        <v>312</v>
      </c>
      <c r="AQ31" s="703"/>
      <c r="AR31" s="703"/>
      <c r="AS31" s="703"/>
      <c r="AT31" s="708" t="s">
        <v>313</v>
      </c>
      <c r="AU31" s="231"/>
      <c r="AV31" s="231"/>
      <c r="AW31" s="231"/>
      <c r="AX31" s="631" t="s">
        <v>188</v>
      </c>
      <c r="AY31" s="632"/>
      <c r="AZ31" s="632"/>
      <c r="BA31" s="632"/>
      <c r="BB31" s="632"/>
      <c r="BC31" s="632"/>
      <c r="BD31" s="632"/>
      <c r="BE31" s="632"/>
      <c r="BF31" s="633"/>
      <c r="BG31" s="713">
        <v>99.2</v>
      </c>
      <c r="BH31" s="700"/>
      <c r="BI31" s="700"/>
      <c r="BJ31" s="700"/>
      <c r="BK31" s="700"/>
      <c r="BL31" s="700"/>
      <c r="BM31" s="640">
        <v>97.7</v>
      </c>
      <c r="BN31" s="700"/>
      <c r="BO31" s="700"/>
      <c r="BP31" s="700"/>
      <c r="BQ31" s="701"/>
      <c r="BR31" s="713">
        <v>99.2</v>
      </c>
      <c r="BS31" s="700"/>
      <c r="BT31" s="700"/>
      <c r="BU31" s="700"/>
      <c r="BV31" s="700"/>
      <c r="BW31" s="700"/>
      <c r="BX31" s="640">
        <v>97.5</v>
      </c>
      <c r="BY31" s="700"/>
      <c r="BZ31" s="700"/>
      <c r="CA31" s="700"/>
      <c r="CB31" s="701"/>
      <c r="CD31" s="687"/>
      <c r="CE31" s="688"/>
      <c r="CF31" s="660" t="s">
        <v>314</v>
      </c>
      <c r="CG31" s="661"/>
      <c r="CH31" s="661"/>
      <c r="CI31" s="661"/>
      <c r="CJ31" s="661"/>
      <c r="CK31" s="661"/>
      <c r="CL31" s="661"/>
      <c r="CM31" s="661"/>
      <c r="CN31" s="661"/>
      <c r="CO31" s="661"/>
      <c r="CP31" s="661"/>
      <c r="CQ31" s="662"/>
      <c r="CR31" s="645">
        <v>254486</v>
      </c>
      <c r="CS31" s="681"/>
      <c r="CT31" s="681"/>
      <c r="CU31" s="681"/>
      <c r="CV31" s="681"/>
      <c r="CW31" s="681"/>
      <c r="CX31" s="681"/>
      <c r="CY31" s="682"/>
      <c r="CZ31" s="650">
        <v>0.5</v>
      </c>
      <c r="DA31" s="679"/>
      <c r="DB31" s="679"/>
      <c r="DC31" s="683"/>
      <c r="DD31" s="654">
        <v>247530</v>
      </c>
      <c r="DE31" s="681"/>
      <c r="DF31" s="681"/>
      <c r="DG31" s="681"/>
      <c r="DH31" s="681"/>
      <c r="DI31" s="681"/>
      <c r="DJ31" s="681"/>
      <c r="DK31" s="682"/>
      <c r="DL31" s="654">
        <v>247530</v>
      </c>
      <c r="DM31" s="681"/>
      <c r="DN31" s="681"/>
      <c r="DO31" s="681"/>
      <c r="DP31" s="681"/>
      <c r="DQ31" s="681"/>
      <c r="DR31" s="681"/>
      <c r="DS31" s="681"/>
      <c r="DT31" s="681"/>
      <c r="DU31" s="681"/>
      <c r="DV31" s="682"/>
      <c r="DW31" s="650">
        <v>0.9</v>
      </c>
      <c r="DX31" s="679"/>
      <c r="DY31" s="679"/>
      <c r="DZ31" s="679"/>
      <c r="EA31" s="679"/>
      <c r="EB31" s="679"/>
      <c r="EC31" s="680"/>
    </row>
    <row r="32" spans="2:133" ht="11.25" customHeight="1" x14ac:dyDescent="0.2">
      <c r="B32" s="691" t="s">
        <v>315</v>
      </c>
      <c r="C32" s="692"/>
      <c r="D32" s="692"/>
      <c r="E32" s="692"/>
      <c r="F32" s="692"/>
      <c r="G32" s="692"/>
      <c r="H32" s="692"/>
      <c r="I32" s="692"/>
      <c r="J32" s="692"/>
      <c r="K32" s="692"/>
      <c r="L32" s="692"/>
      <c r="M32" s="692"/>
      <c r="N32" s="692"/>
      <c r="O32" s="692"/>
      <c r="P32" s="692"/>
      <c r="Q32" s="693"/>
      <c r="R32" s="645" t="s">
        <v>235</v>
      </c>
      <c r="S32" s="646"/>
      <c r="T32" s="646"/>
      <c r="U32" s="646"/>
      <c r="V32" s="646"/>
      <c r="W32" s="646"/>
      <c r="X32" s="646"/>
      <c r="Y32" s="647"/>
      <c r="Z32" s="648" t="s">
        <v>235</v>
      </c>
      <c r="AA32" s="648"/>
      <c r="AB32" s="648"/>
      <c r="AC32" s="648"/>
      <c r="AD32" s="649" t="s">
        <v>180</v>
      </c>
      <c r="AE32" s="649"/>
      <c r="AF32" s="649"/>
      <c r="AG32" s="649"/>
      <c r="AH32" s="649"/>
      <c r="AI32" s="649"/>
      <c r="AJ32" s="649"/>
      <c r="AK32" s="649"/>
      <c r="AL32" s="650" t="s">
        <v>180</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99.4</v>
      </c>
      <c r="BH32" s="681"/>
      <c r="BI32" s="681"/>
      <c r="BJ32" s="681"/>
      <c r="BK32" s="681"/>
      <c r="BL32" s="681"/>
      <c r="BM32" s="651">
        <v>98.6</v>
      </c>
      <c r="BN32" s="711"/>
      <c r="BO32" s="711"/>
      <c r="BP32" s="711"/>
      <c r="BQ32" s="712"/>
      <c r="BR32" s="714">
        <v>99.4</v>
      </c>
      <c r="BS32" s="681"/>
      <c r="BT32" s="681"/>
      <c r="BU32" s="681"/>
      <c r="BV32" s="681"/>
      <c r="BW32" s="681"/>
      <c r="BX32" s="651">
        <v>98.4</v>
      </c>
      <c r="BY32" s="711"/>
      <c r="BZ32" s="711"/>
      <c r="CA32" s="711"/>
      <c r="CB32" s="712"/>
      <c r="CD32" s="689"/>
      <c r="CE32" s="690"/>
      <c r="CF32" s="660" t="s">
        <v>318</v>
      </c>
      <c r="CG32" s="661"/>
      <c r="CH32" s="661"/>
      <c r="CI32" s="661"/>
      <c r="CJ32" s="661"/>
      <c r="CK32" s="661"/>
      <c r="CL32" s="661"/>
      <c r="CM32" s="661"/>
      <c r="CN32" s="661"/>
      <c r="CO32" s="661"/>
      <c r="CP32" s="661"/>
      <c r="CQ32" s="662"/>
      <c r="CR32" s="645">
        <v>30</v>
      </c>
      <c r="CS32" s="646"/>
      <c r="CT32" s="646"/>
      <c r="CU32" s="646"/>
      <c r="CV32" s="646"/>
      <c r="CW32" s="646"/>
      <c r="CX32" s="646"/>
      <c r="CY32" s="647"/>
      <c r="CZ32" s="650">
        <v>0</v>
      </c>
      <c r="DA32" s="679"/>
      <c r="DB32" s="679"/>
      <c r="DC32" s="683"/>
      <c r="DD32" s="654">
        <v>30</v>
      </c>
      <c r="DE32" s="646"/>
      <c r="DF32" s="646"/>
      <c r="DG32" s="646"/>
      <c r="DH32" s="646"/>
      <c r="DI32" s="646"/>
      <c r="DJ32" s="646"/>
      <c r="DK32" s="647"/>
      <c r="DL32" s="654">
        <v>30</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2">
      <c r="B33" s="642" t="s">
        <v>319</v>
      </c>
      <c r="C33" s="643"/>
      <c r="D33" s="643"/>
      <c r="E33" s="643"/>
      <c r="F33" s="643"/>
      <c r="G33" s="643"/>
      <c r="H33" s="643"/>
      <c r="I33" s="643"/>
      <c r="J33" s="643"/>
      <c r="K33" s="643"/>
      <c r="L33" s="643"/>
      <c r="M33" s="643"/>
      <c r="N33" s="643"/>
      <c r="O33" s="643"/>
      <c r="P33" s="643"/>
      <c r="Q33" s="644"/>
      <c r="R33" s="645">
        <v>3676453</v>
      </c>
      <c r="S33" s="646"/>
      <c r="T33" s="646"/>
      <c r="U33" s="646"/>
      <c r="V33" s="646"/>
      <c r="W33" s="646"/>
      <c r="X33" s="646"/>
      <c r="Y33" s="647"/>
      <c r="Z33" s="648">
        <v>7.4</v>
      </c>
      <c r="AA33" s="648"/>
      <c r="AB33" s="648"/>
      <c r="AC33" s="648"/>
      <c r="AD33" s="649" t="s">
        <v>235</v>
      </c>
      <c r="AE33" s="649"/>
      <c r="AF33" s="649"/>
      <c r="AG33" s="649"/>
      <c r="AH33" s="649"/>
      <c r="AI33" s="649"/>
      <c r="AJ33" s="649"/>
      <c r="AK33" s="649"/>
      <c r="AL33" s="650" t="s">
        <v>180</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98.9</v>
      </c>
      <c r="BH33" s="716"/>
      <c r="BI33" s="716"/>
      <c r="BJ33" s="716"/>
      <c r="BK33" s="716"/>
      <c r="BL33" s="716"/>
      <c r="BM33" s="717">
        <v>96.7</v>
      </c>
      <c r="BN33" s="716"/>
      <c r="BO33" s="716"/>
      <c r="BP33" s="716"/>
      <c r="BQ33" s="718"/>
      <c r="BR33" s="715">
        <v>98.8</v>
      </c>
      <c r="BS33" s="716"/>
      <c r="BT33" s="716"/>
      <c r="BU33" s="716"/>
      <c r="BV33" s="716"/>
      <c r="BW33" s="716"/>
      <c r="BX33" s="717">
        <v>96.3</v>
      </c>
      <c r="BY33" s="716"/>
      <c r="BZ33" s="716"/>
      <c r="CA33" s="716"/>
      <c r="CB33" s="718"/>
      <c r="CD33" s="660" t="s">
        <v>321</v>
      </c>
      <c r="CE33" s="661"/>
      <c r="CF33" s="661"/>
      <c r="CG33" s="661"/>
      <c r="CH33" s="661"/>
      <c r="CI33" s="661"/>
      <c r="CJ33" s="661"/>
      <c r="CK33" s="661"/>
      <c r="CL33" s="661"/>
      <c r="CM33" s="661"/>
      <c r="CN33" s="661"/>
      <c r="CO33" s="661"/>
      <c r="CP33" s="661"/>
      <c r="CQ33" s="662"/>
      <c r="CR33" s="645">
        <v>18986092</v>
      </c>
      <c r="CS33" s="681"/>
      <c r="CT33" s="681"/>
      <c r="CU33" s="681"/>
      <c r="CV33" s="681"/>
      <c r="CW33" s="681"/>
      <c r="CX33" s="681"/>
      <c r="CY33" s="682"/>
      <c r="CZ33" s="650">
        <v>39.4</v>
      </c>
      <c r="DA33" s="679"/>
      <c r="DB33" s="679"/>
      <c r="DC33" s="683"/>
      <c r="DD33" s="654">
        <v>14365752</v>
      </c>
      <c r="DE33" s="681"/>
      <c r="DF33" s="681"/>
      <c r="DG33" s="681"/>
      <c r="DH33" s="681"/>
      <c r="DI33" s="681"/>
      <c r="DJ33" s="681"/>
      <c r="DK33" s="682"/>
      <c r="DL33" s="654">
        <v>10610670</v>
      </c>
      <c r="DM33" s="681"/>
      <c r="DN33" s="681"/>
      <c r="DO33" s="681"/>
      <c r="DP33" s="681"/>
      <c r="DQ33" s="681"/>
      <c r="DR33" s="681"/>
      <c r="DS33" s="681"/>
      <c r="DT33" s="681"/>
      <c r="DU33" s="681"/>
      <c r="DV33" s="682"/>
      <c r="DW33" s="650">
        <v>37.799999999999997</v>
      </c>
      <c r="DX33" s="679"/>
      <c r="DY33" s="679"/>
      <c r="DZ33" s="679"/>
      <c r="EA33" s="679"/>
      <c r="EB33" s="679"/>
      <c r="EC33" s="680"/>
    </row>
    <row r="34" spans="2:133" ht="11.25" customHeight="1" x14ac:dyDescent="0.2">
      <c r="B34" s="642" t="s">
        <v>322</v>
      </c>
      <c r="C34" s="643"/>
      <c r="D34" s="643"/>
      <c r="E34" s="643"/>
      <c r="F34" s="643"/>
      <c r="G34" s="643"/>
      <c r="H34" s="643"/>
      <c r="I34" s="643"/>
      <c r="J34" s="643"/>
      <c r="K34" s="643"/>
      <c r="L34" s="643"/>
      <c r="M34" s="643"/>
      <c r="N34" s="643"/>
      <c r="O34" s="643"/>
      <c r="P34" s="643"/>
      <c r="Q34" s="644"/>
      <c r="R34" s="645">
        <v>66135</v>
      </c>
      <c r="S34" s="646"/>
      <c r="T34" s="646"/>
      <c r="U34" s="646"/>
      <c r="V34" s="646"/>
      <c r="W34" s="646"/>
      <c r="X34" s="646"/>
      <c r="Y34" s="647"/>
      <c r="Z34" s="648">
        <v>0.1</v>
      </c>
      <c r="AA34" s="648"/>
      <c r="AB34" s="648"/>
      <c r="AC34" s="648"/>
      <c r="AD34" s="649">
        <v>18290</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6742260</v>
      </c>
      <c r="CS34" s="646"/>
      <c r="CT34" s="646"/>
      <c r="CU34" s="646"/>
      <c r="CV34" s="646"/>
      <c r="CW34" s="646"/>
      <c r="CX34" s="646"/>
      <c r="CY34" s="647"/>
      <c r="CZ34" s="650">
        <v>14</v>
      </c>
      <c r="DA34" s="679"/>
      <c r="DB34" s="679"/>
      <c r="DC34" s="683"/>
      <c r="DD34" s="654">
        <v>5490274</v>
      </c>
      <c r="DE34" s="646"/>
      <c r="DF34" s="646"/>
      <c r="DG34" s="646"/>
      <c r="DH34" s="646"/>
      <c r="DI34" s="646"/>
      <c r="DJ34" s="646"/>
      <c r="DK34" s="647"/>
      <c r="DL34" s="654">
        <v>4913211</v>
      </c>
      <c r="DM34" s="646"/>
      <c r="DN34" s="646"/>
      <c r="DO34" s="646"/>
      <c r="DP34" s="646"/>
      <c r="DQ34" s="646"/>
      <c r="DR34" s="646"/>
      <c r="DS34" s="646"/>
      <c r="DT34" s="646"/>
      <c r="DU34" s="646"/>
      <c r="DV34" s="647"/>
      <c r="DW34" s="650">
        <v>17.5</v>
      </c>
      <c r="DX34" s="679"/>
      <c r="DY34" s="679"/>
      <c r="DZ34" s="679"/>
      <c r="EA34" s="679"/>
      <c r="EB34" s="679"/>
      <c r="EC34" s="680"/>
    </row>
    <row r="35" spans="2:133" ht="11.25" customHeight="1" x14ac:dyDescent="0.2">
      <c r="B35" s="642" t="s">
        <v>324</v>
      </c>
      <c r="C35" s="643"/>
      <c r="D35" s="643"/>
      <c r="E35" s="643"/>
      <c r="F35" s="643"/>
      <c r="G35" s="643"/>
      <c r="H35" s="643"/>
      <c r="I35" s="643"/>
      <c r="J35" s="643"/>
      <c r="K35" s="643"/>
      <c r="L35" s="643"/>
      <c r="M35" s="643"/>
      <c r="N35" s="643"/>
      <c r="O35" s="643"/>
      <c r="P35" s="643"/>
      <c r="Q35" s="644"/>
      <c r="R35" s="645">
        <v>630885</v>
      </c>
      <c r="S35" s="646"/>
      <c r="T35" s="646"/>
      <c r="U35" s="646"/>
      <c r="V35" s="646"/>
      <c r="W35" s="646"/>
      <c r="X35" s="646"/>
      <c r="Y35" s="647"/>
      <c r="Z35" s="648">
        <v>1.3</v>
      </c>
      <c r="AA35" s="648"/>
      <c r="AB35" s="648"/>
      <c r="AC35" s="648"/>
      <c r="AD35" s="649" t="s">
        <v>180</v>
      </c>
      <c r="AE35" s="649"/>
      <c r="AF35" s="649"/>
      <c r="AG35" s="649"/>
      <c r="AH35" s="649"/>
      <c r="AI35" s="649"/>
      <c r="AJ35" s="649"/>
      <c r="AK35" s="649"/>
      <c r="AL35" s="650" t="s">
        <v>235</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824645</v>
      </c>
      <c r="CS35" s="681"/>
      <c r="CT35" s="681"/>
      <c r="CU35" s="681"/>
      <c r="CV35" s="681"/>
      <c r="CW35" s="681"/>
      <c r="CX35" s="681"/>
      <c r="CY35" s="682"/>
      <c r="CZ35" s="650">
        <v>1.7</v>
      </c>
      <c r="DA35" s="679"/>
      <c r="DB35" s="679"/>
      <c r="DC35" s="683"/>
      <c r="DD35" s="654">
        <v>767132</v>
      </c>
      <c r="DE35" s="681"/>
      <c r="DF35" s="681"/>
      <c r="DG35" s="681"/>
      <c r="DH35" s="681"/>
      <c r="DI35" s="681"/>
      <c r="DJ35" s="681"/>
      <c r="DK35" s="682"/>
      <c r="DL35" s="654">
        <v>766731</v>
      </c>
      <c r="DM35" s="681"/>
      <c r="DN35" s="681"/>
      <c r="DO35" s="681"/>
      <c r="DP35" s="681"/>
      <c r="DQ35" s="681"/>
      <c r="DR35" s="681"/>
      <c r="DS35" s="681"/>
      <c r="DT35" s="681"/>
      <c r="DU35" s="681"/>
      <c r="DV35" s="682"/>
      <c r="DW35" s="650">
        <v>2.7</v>
      </c>
      <c r="DX35" s="679"/>
      <c r="DY35" s="679"/>
      <c r="DZ35" s="679"/>
      <c r="EA35" s="679"/>
      <c r="EB35" s="679"/>
      <c r="EC35" s="680"/>
    </row>
    <row r="36" spans="2:133" ht="11.25" customHeight="1" x14ac:dyDescent="0.2">
      <c r="B36" s="642" t="s">
        <v>328</v>
      </c>
      <c r="C36" s="643"/>
      <c r="D36" s="643"/>
      <c r="E36" s="643"/>
      <c r="F36" s="643"/>
      <c r="G36" s="643"/>
      <c r="H36" s="643"/>
      <c r="I36" s="643"/>
      <c r="J36" s="643"/>
      <c r="K36" s="643"/>
      <c r="L36" s="643"/>
      <c r="M36" s="643"/>
      <c r="N36" s="643"/>
      <c r="O36" s="643"/>
      <c r="P36" s="643"/>
      <c r="Q36" s="644"/>
      <c r="R36" s="645">
        <v>1648713</v>
      </c>
      <c r="S36" s="646"/>
      <c r="T36" s="646"/>
      <c r="U36" s="646"/>
      <c r="V36" s="646"/>
      <c r="W36" s="646"/>
      <c r="X36" s="646"/>
      <c r="Y36" s="647"/>
      <c r="Z36" s="648">
        <v>3.3</v>
      </c>
      <c r="AA36" s="648"/>
      <c r="AB36" s="648"/>
      <c r="AC36" s="648"/>
      <c r="AD36" s="649" t="s">
        <v>235</v>
      </c>
      <c r="AE36" s="649"/>
      <c r="AF36" s="649"/>
      <c r="AG36" s="649"/>
      <c r="AH36" s="649"/>
      <c r="AI36" s="649"/>
      <c r="AJ36" s="649"/>
      <c r="AK36" s="649"/>
      <c r="AL36" s="650" t="s">
        <v>180</v>
      </c>
      <c r="AM36" s="651"/>
      <c r="AN36" s="651"/>
      <c r="AO36" s="652"/>
      <c r="AP36" s="235"/>
      <c r="AQ36" s="719" t="s">
        <v>329</v>
      </c>
      <c r="AR36" s="720"/>
      <c r="AS36" s="720"/>
      <c r="AT36" s="720"/>
      <c r="AU36" s="720"/>
      <c r="AV36" s="720"/>
      <c r="AW36" s="720"/>
      <c r="AX36" s="720"/>
      <c r="AY36" s="721"/>
      <c r="AZ36" s="634">
        <v>6142377</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1823</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5809097</v>
      </c>
      <c r="CS36" s="646"/>
      <c r="CT36" s="646"/>
      <c r="CU36" s="646"/>
      <c r="CV36" s="646"/>
      <c r="CW36" s="646"/>
      <c r="CX36" s="646"/>
      <c r="CY36" s="647"/>
      <c r="CZ36" s="650">
        <v>12.1</v>
      </c>
      <c r="DA36" s="679"/>
      <c r="DB36" s="679"/>
      <c r="DC36" s="683"/>
      <c r="DD36" s="654">
        <v>3753062</v>
      </c>
      <c r="DE36" s="646"/>
      <c r="DF36" s="646"/>
      <c r="DG36" s="646"/>
      <c r="DH36" s="646"/>
      <c r="DI36" s="646"/>
      <c r="DJ36" s="646"/>
      <c r="DK36" s="647"/>
      <c r="DL36" s="654">
        <v>1967513</v>
      </c>
      <c r="DM36" s="646"/>
      <c r="DN36" s="646"/>
      <c r="DO36" s="646"/>
      <c r="DP36" s="646"/>
      <c r="DQ36" s="646"/>
      <c r="DR36" s="646"/>
      <c r="DS36" s="646"/>
      <c r="DT36" s="646"/>
      <c r="DU36" s="646"/>
      <c r="DV36" s="647"/>
      <c r="DW36" s="650">
        <v>7</v>
      </c>
      <c r="DX36" s="679"/>
      <c r="DY36" s="679"/>
      <c r="DZ36" s="679"/>
      <c r="EA36" s="679"/>
      <c r="EB36" s="679"/>
      <c r="EC36" s="680"/>
    </row>
    <row r="37" spans="2:133" ht="11.25" customHeight="1" x14ac:dyDescent="0.2">
      <c r="B37" s="642" t="s">
        <v>332</v>
      </c>
      <c r="C37" s="643"/>
      <c r="D37" s="643"/>
      <c r="E37" s="643"/>
      <c r="F37" s="643"/>
      <c r="G37" s="643"/>
      <c r="H37" s="643"/>
      <c r="I37" s="643"/>
      <c r="J37" s="643"/>
      <c r="K37" s="643"/>
      <c r="L37" s="643"/>
      <c r="M37" s="643"/>
      <c r="N37" s="643"/>
      <c r="O37" s="643"/>
      <c r="P37" s="643"/>
      <c r="Q37" s="644"/>
      <c r="R37" s="645">
        <v>1343109</v>
      </c>
      <c r="S37" s="646"/>
      <c r="T37" s="646"/>
      <c r="U37" s="646"/>
      <c r="V37" s="646"/>
      <c r="W37" s="646"/>
      <c r="X37" s="646"/>
      <c r="Y37" s="647"/>
      <c r="Z37" s="648">
        <v>2.7</v>
      </c>
      <c r="AA37" s="648"/>
      <c r="AB37" s="648"/>
      <c r="AC37" s="648"/>
      <c r="AD37" s="649" t="s">
        <v>180</v>
      </c>
      <c r="AE37" s="649"/>
      <c r="AF37" s="649"/>
      <c r="AG37" s="649"/>
      <c r="AH37" s="649"/>
      <c r="AI37" s="649"/>
      <c r="AJ37" s="649"/>
      <c r="AK37" s="649"/>
      <c r="AL37" s="650" t="s">
        <v>180</v>
      </c>
      <c r="AM37" s="651"/>
      <c r="AN37" s="651"/>
      <c r="AO37" s="652"/>
      <c r="AQ37" s="723" t="s">
        <v>333</v>
      </c>
      <c r="AR37" s="724"/>
      <c r="AS37" s="724"/>
      <c r="AT37" s="724"/>
      <c r="AU37" s="724"/>
      <c r="AV37" s="724"/>
      <c r="AW37" s="724"/>
      <c r="AX37" s="724"/>
      <c r="AY37" s="725"/>
      <c r="AZ37" s="645">
        <v>2188066</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-261616</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305740</v>
      </c>
      <c r="CS37" s="681"/>
      <c r="CT37" s="681"/>
      <c r="CU37" s="681"/>
      <c r="CV37" s="681"/>
      <c r="CW37" s="681"/>
      <c r="CX37" s="681"/>
      <c r="CY37" s="682"/>
      <c r="CZ37" s="650">
        <v>0.6</v>
      </c>
      <c r="DA37" s="679"/>
      <c r="DB37" s="679"/>
      <c r="DC37" s="683"/>
      <c r="DD37" s="654">
        <v>305740</v>
      </c>
      <c r="DE37" s="681"/>
      <c r="DF37" s="681"/>
      <c r="DG37" s="681"/>
      <c r="DH37" s="681"/>
      <c r="DI37" s="681"/>
      <c r="DJ37" s="681"/>
      <c r="DK37" s="682"/>
      <c r="DL37" s="654">
        <v>285994</v>
      </c>
      <c r="DM37" s="681"/>
      <c r="DN37" s="681"/>
      <c r="DO37" s="681"/>
      <c r="DP37" s="681"/>
      <c r="DQ37" s="681"/>
      <c r="DR37" s="681"/>
      <c r="DS37" s="681"/>
      <c r="DT37" s="681"/>
      <c r="DU37" s="681"/>
      <c r="DV37" s="682"/>
      <c r="DW37" s="650">
        <v>1</v>
      </c>
      <c r="DX37" s="679"/>
      <c r="DY37" s="679"/>
      <c r="DZ37" s="679"/>
      <c r="EA37" s="679"/>
      <c r="EB37" s="679"/>
      <c r="EC37" s="680"/>
    </row>
    <row r="38" spans="2:133" ht="11.25" customHeight="1" x14ac:dyDescent="0.2">
      <c r="B38" s="642" t="s">
        <v>336</v>
      </c>
      <c r="C38" s="643"/>
      <c r="D38" s="643"/>
      <c r="E38" s="643"/>
      <c r="F38" s="643"/>
      <c r="G38" s="643"/>
      <c r="H38" s="643"/>
      <c r="I38" s="643"/>
      <c r="J38" s="643"/>
      <c r="K38" s="643"/>
      <c r="L38" s="643"/>
      <c r="M38" s="643"/>
      <c r="N38" s="643"/>
      <c r="O38" s="643"/>
      <c r="P38" s="643"/>
      <c r="Q38" s="644"/>
      <c r="R38" s="645">
        <v>895953</v>
      </c>
      <c r="S38" s="646"/>
      <c r="T38" s="646"/>
      <c r="U38" s="646"/>
      <c r="V38" s="646"/>
      <c r="W38" s="646"/>
      <c r="X38" s="646"/>
      <c r="Y38" s="647"/>
      <c r="Z38" s="648">
        <v>1.8</v>
      </c>
      <c r="AA38" s="648"/>
      <c r="AB38" s="648"/>
      <c r="AC38" s="648"/>
      <c r="AD38" s="649">
        <v>402</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324294</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12222</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3661047</v>
      </c>
      <c r="CS38" s="646"/>
      <c r="CT38" s="646"/>
      <c r="CU38" s="646"/>
      <c r="CV38" s="646"/>
      <c r="CW38" s="646"/>
      <c r="CX38" s="646"/>
      <c r="CY38" s="647"/>
      <c r="CZ38" s="650">
        <v>7.6</v>
      </c>
      <c r="DA38" s="679"/>
      <c r="DB38" s="679"/>
      <c r="DC38" s="683"/>
      <c r="DD38" s="654">
        <v>3124968</v>
      </c>
      <c r="DE38" s="646"/>
      <c r="DF38" s="646"/>
      <c r="DG38" s="646"/>
      <c r="DH38" s="646"/>
      <c r="DI38" s="646"/>
      <c r="DJ38" s="646"/>
      <c r="DK38" s="647"/>
      <c r="DL38" s="654">
        <v>2963215</v>
      </c>
      <c r="DM38" s="646"/>
      <c r="DN38" s="646"/>
      <c r="DO38" s="646"/>
      <c r="DP38" s="646"/>
      <c r="DQ38" s="646"/>
      <c r="DR38" s="646"/>
      <c r="DS38" s="646"/>
      <c r="DT38" s="646"/>
      <c r="DU38" s="646"/>
      <c r="DV38" s="647"/>
      <c r="DW38" s="650">
        <v>10.6</v>
      </c>
      <c r="DX38" s="679"/>
      <c r="DY38" s="679"/>
      <c r="DZ38" s="679"/>
      <c r="EA38" s="679"/>
      <c r="EB38" s="679"/>
      <c r="EC38" s="680"/>
    </row>
    <row r="39" spans="2:133" ht="11.25" customHeight="1" x14ac:dyDescent="0.2">
      <c r="B39" s="642" t="s">
        <v>340</v>
      </c>
      <c r="C39" s="643"/>
      <c r="D39" s="643"/>
      <c r="E39" s="643"/>
      <c r="F39" s="643"/>
      <c r="G39" s="643"/>
      <c r="H39" s="643"/>
      <c r="I39" s="643"/>
      <c r="J39" s="643"/>
      <c r="K39" s="643"/>
      <c r="L39" s="643"/>
      <c r="M39" s="643"/>
      <c r="N39" s="643"/>
      <c r="O39" s="643"/>
      <c r="P39" s="643"/>
      <c r="Q39" s="644"/>
      <c r="R39" s="645">
        <v>6172500</v>
      </c>
      <c r="S39" s="646"/>
      <c r="T39" s="646"/>
      <c r="U39" s="646"/>
      <c r="V39" s="646"/>
      <c r="W39" s="646"/>
      <c r="X39" s="646"/>
      <c r="Y39" s="647"/>
      <c r="Z39" s="648">
        <v>12.5</v>
      </c>
      <c r="AA39" s="648"/>
      <c r="AB39" s="648"/>
      <c r="AC39" s="648"/>
      <c r="AD39" s="649" t="s">
        <v>235</v>
      </c>
      <c r="AE39" s="649"/>
      <c r="AF39" s="649"/>
      <c r="AG39" s="649"/>
      <c r="AH39" s="649"/>
      <c r="AI39" s="649"/>
      <c r="AJ39" s="649"/>
      <c r="AK39" s="649"/>
      <c r="AL39" s="650" t="s">
        <v>235</v>
      </c>
      <c r="AM39" s="651"/>
      <c r="AN39" s="651"/>
      <c r="AO39" s="652"/>
      <c r="AQ39" s="723" t="s">
        <v>341</v>
      </c>
      <c r="AR39" s="724"/>
      <c r="AS39" s="724"/>
      <c r="AT39" s="724"/>
      <c r="AU39" s="724"/>
      <c r="AV39" s="724"/>
      <c r="AW39" s="724"/>
      <c r="AX39" s="724"/>
      <c r="AY39" s="725"/>
      <c r="AZ39" s="645">
        <v>38865</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18798</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745505</v>
      </c>
      <c r="CS39" s="681"/>
      <c r="CT39" s="681"/>
      <c r="CU39" s="681"/>
      <c r="CV39" s="681"/>
      <c r="CW39" s="681"/>
      <c r="CX39" s="681"/>
      <c r="CY39" s="682"/>
      <c r="CZ39" s="650">
        <v>1.5</v>
      </c>
      <c r="DA39" s="679"/>
      <c r="DB39" s="679"/>
      <c r="DC39" s="683"/>
      <c r="DD39" s="654">
        <v>712157</v>
      </c>
      <c r="DE39" s="681"/>
      <c r="DF39" s="681"/>
      <c r="DG39" s="681"/>
      <c r="DH39" s="681"/>
      <c r="DI39" s="681"/>
      <c r="DJ39" s="681"/>
      <c r="DK39" s="682"/>
      <c r="DL39" s="654" t="s">
        <v>180</v>
      </c>
      <c r="DM39" s="681"/>
      <c r="DN39" s="681"/>
      <c r="DO39" s="681"/>
      <c r="DP39" s="681"/>
      <c r="DQ39" s="681"/>
      <c r="DR39" s="681"/>
      <c r="DS39" s="681"/>
      <c r="DT39" s="681"/>
      <c r="DU39" s="681"/>
      <c r="DV39" s="682"/>
      <c r="DW39" s="650" t="s">
        <v>180</v>
      </c>
      <c r="DX39" s="679"/>
      <c r="DY39" s="679"/>
      <c r="DZ39" s="679"/>
      <c r="EA39" s="679"/>
      <c r="EB39" s="679"/>
      <c r="EC39" s="680"/>
    </row>
    <row r="40" spans="2:133" ht="11.25" customHeight="1" x14ac:dyDescent="0.2">
      <c r="B40" s="642" t="s">
        <v>344</v>
      </c>
      <c r="C40" s="643"/>
      <c r="D40" s="643"/>
      <c r="E40" s="643"/>
      <c r="F40" s="643"/>
      <c r="G40" s="643"/>
      <c r="H40" s="643"/>
      <c r="I40" s="643"/>
      <c r="J40" s="643"/>
      <c r="K40" s="643"/>
      <c r="L40" s="643"/>
      <c r="M40" s="643"/>
      <c r="N40" s="643"/>
      <c r="O40" s="643"/>
      <c r="P40" s="643"/>
      <c r="Q40" s="644"/>
      <c r="R40" s="645" t="s">
        <v>180</v>
      </c>
      <c r="S40" s="646"/>
      <c r="T40" s="646"/>
      <c r="U40" s="646"/>
      <c r="V40" s="646"/>
      <c r="W40" s="646"/>
      <c r="X40" s="646"/>
      <c r="Y40" s="647"/>
      <c r="Z40" s="648" t="s">
        <v>235</v>
      </c>
      <c r="AA40" s="648"/>
      <c r="AB40" s="648"/>
      <c r="AC40" s="648"/>
      <c r="AD40" s="649" t="s">
        <v>180</v>
      </c>
      <c r="AE40" s="649"/>
      <c r="AF40" s="649"/>
      <c r="AG40" s="649"/>
      <c r="AH40" s="649"/>
      <c r="AI40" s="649"/>
      <c r="AJ40" s="649"/>
      <c r="AK40" s="649"/>
      <c r="AL40" s="650" t="s">
        <v>180</v>
      </c>
      <c r="AM40" s="651"/>
      <c r="AN40" s="651"/>
      <c r="AO40" s="652"/>
      <c r="AQ40" s="723" t="s">
        <v>345</v>
      </c>
      <c r="AR40" s="724"/>
      <c r="AS40" s="724"/>
      <c r="AT40" s="724"/>
      <c r="AU40" s="724"/>
      <c r="AV40" s="724"/>
      <c r="AW40" s="724"/>
      <c r="AX40" s="724"/>
      <c r="AY40" s="725"/>
      <c r="AZ40" s="645">
        <v>25500</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74</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1203538</v>
      </c>
      <c r="CS40" s="646"/>
      <c r="CT40" s="646"/>
      <c r="CU40" s="646"/>
      <c r="CV40" s="646"/>
      <c r="CW40" s="646"/>
      <c r="CX40" s="646"/>
      <c r="CY40" s="647"/>
      <c r="CZ40" s="650">
        <v>2.5</v>
      </c>
      <c r="DA40" s="679"/>
      <c r="DB40" s="679"/>
      <c r="DC40" s="683"/>
      <c r="DD40" s="654">
        <v>518159</v>
      </c>
      <c r="DE40" s="646"/>
      <c r="DF40" s="646"/>
      <c r="DG40" s="646"/>
      <c r="DH40" s="646"/>
      <c r="DI40" s="646"/>
      <c r="DJ40" s="646"/>
      <c r="DK40" s="647"/>
      <c r="DL40" s="654" t="s">
        <v>180</v>
      </c>
      <c r="DM40" s="646"/>
      <c r="DN40" s="646"/>
      <c r="DO40" s="646"/>
      <c r="DP40" s="646"/>
      <c r="DQ40" s="646"/>
      <c r="DR40" s="646"/>
      <c r="DS40" s="646"/>
      <c r="DT40" s="646"/>
      <c r="DU40" s="646"/>
      <c r="DV40" s="647"/>
      <c r="DW40" s="650" t="s">
        <v>180</v>
      </c>
      <c r="DX40" s="679"/>
      <c r="DY40" s="679"/>
      <c r="DZ40" s="679"/>
      <c r="EA40" s="679"/>
      <c r="EB40" s="679"/>
      <c r="EC40" s="680"/>
    </row>
    <row r="41" spans="2:133" ht="11.25" customHeight="1" x14ac:dyDescent="0.2">
      <c r="B41" s="642" t="s">
        <v>349</v>
      </c>
      <c r="C41" s="643"/>
      <c r="D41" s="643"/>
      <c r="E41" s="643"/>
      <c r="F41" s="643"/>
      <c r="G41" s="643"/>
      <c r="H41" s="643"/>
      <c r="I41" s="643"/>
      <c r="J41" s="643"/>
      <c r="K41" s="643"/>
      <c r="L41" s="643"/>
      <c r="M41" s="643"/>
      <c r="N41" s="643"/>
      <c r="O41" s="643"/>
      <c r="P41" s="643"/>
      <c r="Q41" s="644"/>
      <c r="R41" s="645">
        <v>1131400</v>
      </c>
      <c r="S41" s="646"/>
      <c r="T41" s="646"/>
      <c r="U41" s="646"/>
      <c r="V41" s="646"/>
      <c r="W41" s="646"/>
      <c r="X41" s="646"/>
      <c r="Y41" s="647"/>
      <c r="Z41" s="648">
        <v>2.2999999999999998</v>
      </c>
      <c r="AA41" s="648"/>
      <c r="AB41" s="648"/>
      <c r="AC41" s="648"/>
      <c r="AD41" s="649" t="s">
        <v>235</v>
      </c>
      <c r="AE41" s="649"/>
      <c r="AF41" s="649"/>
      <c r="AG41" s="649"/>
      <c r="AH41" s="649"/>
      <c r="AI41" s="649"/>
      <c r="AJ41" s="649"/>
      <c r="AK41" s="649"/>
      <c r="AL41" s="650" t="s">
        <v>235</v>
      </c>
      <c r="AM41" s="651"/>
      <c r="AN41" s="651"/>
      <c r="AO41" s="652"/>
      <c r="AQ41" s="723" t="s">
        <v>350</v>
      </c>
      <c r="AR41" s="724"/>
      <c r="AS41" s="724"/>
      <c r="AT41" s="724"/>
      <c r="AU41" s="724"/>
      <c r="AV41" s="724"/>
      <c r="AW41" s="724"/>
      <c r="AX41" s="724"/>
      <c r="AY41" s="725"/>
      <c r="AZ41" s="645">
        <v>695156</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235</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180</v>
      </c>
      <c r="CS41" s="681"/>
      <c r="CT41" s="681"/>
      <c r="CU41" s="681"/>
      <c r="CV41" s="681"/>
      <c r="CW41" s="681"/>
      <c r="CX41" s="681"/>
      <c r="CY41" s="682"/>
      <c r="CZ41" s="650" t="s">
        <v>235</v>
      </c>
      <c r="DA41" s="679"/>
      <c r="DB41" s="679"/>
      <c r="DC41" s="683"/>
      <c r="DD41" s="654" t="s">
        <v>235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5" t="s">
        <v>353</v>
      </c>
      <c r="C42" s="696"/>
      <c r="D42" s="696"/>
      <c r="E42" s="696"/>
      <c r="F42" s="696"/>
      <c r="G42" s="696"/>
      <c r="H42" s="696"/>
      <c r="I42" s="696"/>
      <c r="J42" s="696"/>
      <c r="K42" s="696"/>
      <c r="L42" s="696"/>
      <c r="M42" s="696"/>
      <c r="N42" s="696"/>
      <c r="O42" s="696"/>
      <c r="P42" s="696"/>
      <c r="Q42" s="697"/>
      <c r="R42" s="730">
        <v>49560769</v>
      </c>
      <c r="S42" s="731"/>
      <c r="T42" s="731"/>
      <c r="U42" s="731"/>
      <c r="V42" s="731"/>
      <c r="W42" s="731"/>
      <c r="X42" s="731"/>
      <c r="Y42" s="739"/>
      <c r="Z42" s="740">
        <v>100</v>
      </c>
      <c r="AA42" s="740"/>
      <c r="AB42" s="740"/>
      <c r="AC42" s="740"/>
      <c r="AD42" s="741">
        <v>26930559</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2870496</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328</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7248582</v>
      </c>
      <c r="CS42" s="646"/>
      <c r="CT42" s="646"/>
      <c r="CU42" s="646"/>
      <c r="CV42" s="646"/>
      <c r="CW42" s="646"/>
      <c r="CX42" s="646"/>
      <c r="CY42" s="647"/>
      <c r="CZ42" s="650">
        <v>15.1</v>
      </c>
      <c r="DA42" s="651"/>
      <c r="DB42" s="651"/>
      <c r="DC42" s="663"/>
      <c r="DD42" s="654">
        <v>744621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t="s">
        <v>235</v>
      </c>
      <c r="CS43" s="681"/>
      <c r="CT43" s="681"/>
      <c r="CU43" s="681"/>
      <c r="CV43" s="681"/>
      <c r="CW43" s="681"/>
      <c r="CX43" s="681"/>
      <c r="CY43" s="682"/>
      <c r="CZ43" s="650" t="s">
        <v>235</v>
      </c>
      <c r="DA43" s="679"/>
      <c r="DB43" s="679"/>
      <c r="DC43" s="683"/>
      <c r="DD43" s="654" t="s">
        <v>235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305</v>
      </c>
      <c r="CE44" s="758"/>
      <c r="CF44" s="642" t="s">
        <v>358</v>
      </c>
      <c r="CG44" s="643"/>
      <c r="CH44" s="643"/>
      <c r="CI44" s="643"/>
      <c r="CJ44" s="643"/>
      <c r="CK44" s="643"/>
      <c r="CL44" s="643"/>
      <c r="CM44" s="643"/>
      <c r="CN44" s="643"/>
      <c r="CO44" s="643"/>
      <c r="CP44" s="643"/>
      <c r="CQ44" s="644"/>
      <c r="CR44" s="645">
        <v>7248087</v>
      </c>
      <c r="CS44" s="646"/>
      <c r="CT44" s="646"/>
      <c r="CU44" s="646"/>
      <c r="CV44" s="646"/>
      <c r="CW44" s="646"/>
      <c r="CX44" s="646"/>
      <c r="CY44" s="647"/>
      <c r="CZ44" s="650">
        <v>15.1</v>
      </c>
      <c r="DA44" s="651"/>
      <c r="DB44" s="651"/>
      <c r="DC44" s="663"/>
      <c r="DD44" s="654">
        <v>744126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359</v>
      </c>
      <c r="CG45" s="643"/>
      <c r="CH45" s="643"/>
      <c r="CI45" s="643"/>
      <c r="CJ45" s="643"/>
      <c r="CK45" s="643"/>
      <c r="CL45" s="643"/>
      <c r="CM45" s="643"/>
      <c r="CN45" s="643"/>
      <c r="CO45" s="643"/>
      <c r="CP45" s="643"/>
      <c r="CQ45" s="644"/>
      <c r="CR45" s="645">
        <v>2798263</v>
      </c>
      <c r="CS45" s="681"/>
      <c r="CT45" s="681"/>
      <c r="CU45" s="681"/>
      <c r="CV45" s="681"/>
      <c r="CW45" s="681"/>
      <c r="CX45" s="681"/>
      <c r="CY45" s="682"/>
      <c r="CZ45" s="650">
        <v>5.8</v>
      </c>
      <c r="DA45" s="679"/>
      <c r="DB45" s="679"/>
      <c r="DC45" s="683"/>
      <c r="DD45" s="654">
        <v>135795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4355452</v>
      </c>
      <c r="CS46" s="646"/>
      <c r="CT46" s="646"/>
      <c r="CU46" s="646"/>
      <c r="CV46" s="646"/>
      <c r="CW46" s="646"/>
      <c r="CX46" s="646"/>
      <c r="CY46" s="647"/>
      <c r="CZ46" s="650">
        <v>9</v>
      </c>
      <c r="DA46" s="651"/>
      <c r="DB46" s="651"/>
      <c r="DC46" s="663"/>
      <c r="DD46" s="654">
        <v>584459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495</v>
      </c>
      <c r="CS47" s="681"/>
      <c r="CT47" s="681"/>
      <c r="CU47" s="681"/>
      <c r="CV47" s="681"/>
      <c r="CW47" s="681"/>
      <c r="CX47" s="681"/>
      <c r="CY47" s="682"/>
      <c r="CZ47" s="650">
        <v>0</v>
      </c>
      <c r="DA47" s="679"/>
      <c r="DB47" s="679"/>
      <c r="DC47" s="683"/>
      <c r="DD47" s="654">
        <v>495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364</v>
      </c>
      <c r="CD48" s="761"/>
      <c r="CE48" s="762"/>
      <c r="CF48" s="642" t="s">
        <v>365</v>
      </c>
      <c r="CG48" s="643"/>
      <c r="CH48" s="643"/>
      <c r="CI48" s="643"/>
      <c r="CJ48" s="643"/>
      <c r="CK48" s="643"/>
      <c r="CL48" s="643"/>
      <c r="CM48" s="643"/>
      <c r="CN48" s="643"/>
      <c r="CO48" s="643"/>
      <c r="CP48" s="643"/>
      <c r="CQ48" s="644"/>
      <c r="CR48" s="645" t="s">
        <v>235</v>
      </c>
      <c r="CS48" s="646"/>
      <c r="CT48" s="646"/>
      <c r="CU48" s="646"/>
      <c r="CV48" s="646"/>
      <c r="CW48" s="646"/>
      <c r="CX48" s="646"/>
      <c r="CY48" s="647"/>
      <c r="CZ48" s="650" t="s">
        <v>235</v>
      </c>
      <c r="DA48" s="651"/>
      <c r="DB48" s="651"/>
      <c r="DC48" s="663"/>
      <c r="DD48" s="654" t="s">
        <v>180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5" t="s">
        <v>366</v>
      </c>
      <c r="CE49" s="696"/>
      <c r="CF49" s="696"/>
      <c r="CG49" s="696"/>
      <c r="CH49" s="696"/>
      <c r="CI49" s="696"/>
      <c r="CJ49" s="696"/>
      <c r="CK49" s="696"/>
      <c r="CL49" s="696"/>
      <c r="CM49" s="696"/>
      <c r="CN49" s="696"/>
      <c r="CO49" s="696"/>
      <c r="CP49" s="696"/>
      <c r="CQ49" s="697"/>
      <c r="CR49" s="730">
        <v>48141579</v>
      </c>
      <c r="CS49" s="716"/>
      <c r="CT49" s="716"/>
      <c r="CU49" s="716"/>
      <c r="CV49" s="716"/>
      <c r="CW49" s="716"/>
      <c r="CX49" s="716"/>
      <c r="CY49" s="747"/>
      <c r="CZ49" s="742">
        <v>100</v>
      </c>
      <c r="DA49" s="748"/>
      <c r="DB49" s="748"/>
      <c r="DC49" s="749"/>
      <c r="DD49" s="750">
        <v>30554193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KVHtuvL+Cq6WS/1M0AX/cGnCXCXurawgyaU9tiROqIKxHV659ezZM3+NWa4GgHwLJObpkVq2ZoqmRynT+Lc/g==" saltValue="oUerLavD0GSvbMrJzWGg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F76" sqref="AF76:AJ76"/>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389</v>
      </c>
      <c r="C7" s="778"/>
      <c r="D7" s="778"/>
      <c r="E7" s="778"/>
      <c r="F7" s="778"/>
      <c r="G7" s="778"/>
      <c r="H7" s="778"/>
      <c r="I7" s="778"/>
      <c r="J7" s="778"/>
      <c r="K7" s="778"/>
      <c r="L7" s="778"/>
      <c r="M7" s="778"/>
      <c r="N7" s="778"/>
      <c r="O7" s="778"/>
      <c r="P7" s="779"/>
      <c r="Q7" s="780">
        <v>49561</v>
      </c>
      <c r="R7" s="781"/>
      <c r="S7" s="781"/>
      <c r="T7" s="781"/>
      <c r="U7" s="781"/>
      <c r="V7" s="781">
        <v>48142</v>
      </c>
      <c r="W7" s="781"/>
      <c r="X7" s="781"/>
      <c r="Y7" s="781"/>
      <c r="Z7" s="781"/>
      <c r="AA7" s="781">
        <v>1419</v>
      </c>
      <c r="AB7" s="781"/>
      <c r="AC7" s="781"/>
      <c r="AD7" s="781"/>
      <c r="AE7" s="782"/>
      <c r="AF7" s="783">
        <v>997</v>
      </c>
      <c r="AG7" s="784"/>
      <c r="AH7" s="784"/>
      <c r="AI7" s="784"/>
      <c r="AJ7" s="785"/>
      <c r="AK7" s="820">
        <v>1649</v>
      </c>
      <c r="AL7" s="821"/>
      <c r="AM7" s="821"/>
      <c r="AN7" s="821"/>
      <c r="AO7" s="821"/>
      <c r="AP7" s="821">
        <v>56162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585</v>
      </c>
      <c r="BT7" s="825"/>
      <c r="BU7" s="825"/>
      <c r="BV7" s="825"/>
      <c r="BW7" s="825"/>
      <c r="BX7" s="825"/>
      <c r="BY7" s="825"/>
      <c r="BZ7" s="825"/>
      <c r="CA7" s="825"/>
      <c r="CB7" s="825"/>
      <c r="CC7" s="825"/>
      <c r="CD7" s="825"/>
      <c r="CE7" s="825"/>
      <c r="CF7" s="825"/>
      <c r="CG7" s="826"/>
      <c r="CH7" s="817">
        <v>-11</v>
      </c>
      <c r="CI7" s="818"/>
      <c r="CJ7" s="818"/>
      <c r="CK7" s="818"/>
      <c r="CL7" s="819"/>
      <c r="CM7" s="817">
        <v>147</v>
      </c>
      <c r="CN7" s="818"/>
      <c r="CO7" s="818"/>
      <c r="CP7" s="818"/>
      <c r="CQ7" s="819"/>
      <c r="CR7" s="817">
        <v>317</v>
      </c>
      <c r="CS7" s="818"/>
      <c r="CT7" s="818"/>
      <c r="CU7" s="818"/>
      <c r="CV7" s="819"/>
      <c r="CW7" s="817">
        <v>2</v>
      </c>
      <c r="CX7" s="818"/>
      <c r="CY7" s="818"/>
      <c r="CZ7" s="818"/>
      <c r="DA7" s="819"/>
      <c r="DB7" s="817" t="s">
        <v>594</v>
      </c>
      <c r="DC7" s="818"/>
      <c r="DD7" s="818"/>
      <c r="DE7" s="818"/>
      <c r="DF7" s="819"/>
      <c r="DG7" s="817" t="s">
        <v>594</v>
      </c>
      <c r="DH7" s="818"/>
      <c r="DI7" s="818"/>
      <c r="DJ7" s="818"/>
      <c r="DK7" s="819"/>
      <c r="DL7" s="817" t="s">
        <v>594</v>
      </c>
      <c r="DM7" s="818"/>
      <c r="DN7" s="818"/>
      <c r="DO7" s="818"/>
      <c r="DP7" s="819"/>
      <c r="DQ7" s="817" t="s">
        <v>594</v>
      </c>
      <c r="DR7" s="818"/>
      <c r="DS7" s="818"/>
      <c r="DT7" s="818"/>
      <c r="DU7" s="819"/>
      <c r="DV7" s="798"/>
      <c r="DW7" s="799"/>
      <c r="DX7" s="799"/>
      <c r="DY7" s="799"/>
      <c r="DZ7" s="800"/>
      <c r="EA7" s="255"/>
    </row>
    <row r="8" spans="1:131" s="256" customFormat="1" ht="26.25" customHeight="1" x14ac:dyDescent="0.2">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586</v>
      </c>
      <c r="BT8" s="815"/>
      <c r="BU8" s="815"/>
      <c r="BV8" s="815"/>
      <c r="BW8" s="815"/>
      <c r="BX8" s="815"/>
      <c r="BY8" s="815"/>
      <c r="BZ8" s="815"/>
      <c r="CA8" s="815"/>
      <c r="CB8" s="815"/>
      <c r="CC8" s="815"/>
      <c r="CD8" s="815"/>
      <c r="CE8" s="815"/>
      <c r="CF8" s="815"/>
      <c r="CG8" s="816"/>
      <c r="CH8" s="827">
        <v>8</v>
      </c>
      <c r="CI8" s="828"/>
      <c r="CJ8" s="828"/>
      <c r="CK8" s="828"/>
      <c r="CL8" s="829"/>
      <c r="CM8" s="827">
        <v>49</v>
      </c>
      <c r="CN8" s="828"/>
      <c r="CO8" s="828"/>
      <c r="CP8" s="828"/>
      <c r="CQ8" s="829"/>
      <c r="CR8" s="827">
        <v>77</v>
      </c>
      <c r="CS8" s="828"/>
      <c r="CT8" s="828"/>
      <c r="CU8" s="828"/>
      <c r="CV8" s="829"/>
      <c r="CW8" s="827">
        <v>24</v>
      </c>
      <c r="CX8" s="828"/>
      <c r="CY8" s="828"/>
      <c r="CZ8" s="828"/>
      <c r="DA8" s="829"/>
      <c r="DB8" s="827" t="s">
        <v>594</v>
      </c>
      <c r="DC8" s="828"/>
      <c r="DD8" s="828"/>
      <c r="DE8" s="828"/>
      <c r="DF8" s="829"/>
      <c r="DG8" s="827" t="s">
        <v>594</v>
      </c>
      <c r="DH8" s="828"/>
      <c r="DI8" s="828"/>
      <c r="DJ8" s="828"/>
      <c r="DK8" s="829"/>
      <c r="DL8" s="827" t="s">
        <v>594</v>
      </c>
      <c r="DM8" s="828"/>
      <c r="DN8" s="828"/>
      <c r="DO8" s="828"/>
      <c r="DP8" s="829"/>
      <c r="DQ8" s="827" t="s">
        <v>594</v>
      </c>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587</v>
      </c>
      <c r="BT9" s="815"/>
      <c r="BU9" s="815"/>
      <c r="BV9" s="815"/>
      <c r="BW9" s="815"/>
      <c r="BX9" s="815"/>
      <c r="BY9" s="815"/>
      <c r="BZ9" s="815"/>
      <c r="CA9" s="815"/>
      <c r="CB9" s="815"/>
      <c r="CC9" s="815"/>
      <c r="CD9" s="815"/>
      <c r="CE9" s="815"/>
      <c r="CF9" s="815"/>
      <c r="CG9" s="816"/>
      <c r="CH9" s="827">
        <v>3</v>
      </c>
      <c r="CI9" s="828"/>
      <c r="CJ9" s="828"/>
      <c r="CK9" s="828"/>
      <c r="CL9" s="829"/>
      <c r="CM9" s="827">
        <v>70</v>
      </c>
      <c r="CN9" s="828"/>
      <c r="CO9" s="828"/>
      <c r="CP9" s="828"/>
      <c r="CQ9" s="829"/>
      <c r="CR9" s="827">
        <v>40</v>
      </c>
      <c r="CS9" s="828"/>
      <c r="CT9" s="828"/>
      <c r="CU9" s="828"/>
      <c r="CV9" s="829"/>
      <c r="CW9" s="827">
        <v>29</v>
      </c>
      <c r="CX9" s="828"/>
      <c r="CY9" s="828"/>
      <c r="CZ9" s="828"/>
      <c r="DA9" s="829"/>
      <c r="DB9" s="827" t="s">
        <v>594</v>
      </c>
      <c r="DC9" s="828"/>
      <c r="DD9" s="828"/>
      <c r="DE9" s="828"/>
      <c r="DF9" s="829"/>
      <c r="DG9" s="827" t="s">
        <v>594</v>
      </c>
      <c r="DH9" s="828"/>
      <c r="DI9" s="828"/>
      <c r="DJ9" s="828"/>
      <c r="DK9" s="829"/>
      <c r="DL9" s="827" t="s">
        <v>594</v>
      </c>
      <c r="DM9" s="828"/>
      <c r="DN9" s="828"/>
      <c r="DO9" s="828"/>
      <c r="DP9" s="829"/>
      <c r="DQ9" s="827" t="s">
        <v>594</v>
      </c>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588</v>
      </c>
      <c r="BT10" s="815"/>
      <c r="BU10" s="815"/>
      <c r="BV10" s="815"/>
      <c r="BW10" s="815"/>
      <c r="BX10" s="815"/>
      <c r="BY10" s="815"/>
      <c r="BZ10" s="815"/>
      <c r="CA10" s="815"/>
      <c r="CB10" s="815"/>
      <c r="CC10" s="815"/>
      <c r="CD10" s="815"/>
      <c r="CE10" s="815"/>
      <c r="CF10" s="815"/>
      <c r="CG10" s="816"/>
      <c r="CH10" s="827">
        <v>32</v>
      </c>
      <c r="CI10" s="828"/>
      <c r="CJ10" s="828"/>
      <c r="CK10" s="828"/>
      <c r="CL10" s="829"/>
      <c r="CM10" s="827">
        <v>413</v>
      </c>
      <c r="CN10" s="828"/>
      <c r="CO10" s="828"/>
      <c r="CP10" s="828"/>
      <c r="CQ10" s="829"/>
      <c r="CR10" s="827">
        <v>71</v>
      </c>
      <c r="CS10" s="828"/>
      <c r="CT10" s="828"/>
      <c r="CU10" s="828"/>
      <c r="CV10" s="829"/>
      <c r="CW10" s="827">
        <v>1</v>
      </c>
      <c r="CX10" s="828"/>
      <c r="CY10" s="828"/>
      <c r="CZ10" s="828"/>
      <c r="DA10" s="829"/>
      <c r="DB10" s="827" t="s">
        <v>594</v>
      </c>
      <c r="DC10" s="828"/>
      <c r="DD10" s="828"/>
      <c r="DE10" s="828"/>
      <c r="DF10" s="829"/>
      <c r="DG10" s="827" t="s">
        <v>594</v>
      </c>
      <c r="DH10" s="828"/>
      <c r="DI10" s="828"/>
      <c r="DJ10" s="828"/>
      <c r="DK10" s="829"/>
      <c r="DL10" s="827" t="s">
        <v>594</v>
      </c>
      <c r="DM10" s="828"/>
      <c r="DN10" s="828"/>
      <c r="DO10" s="828"/>
      <c r="DP10" s="829"/>
      <c r="DQ10" s="827" t="s">
        <v>594</v>
      </c>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589</v>
      </c>
      <c r="BT11" s="815"/>
      <c r="BU11" s="815"/>
      <c r="BV11" s="815"/>
      <c r="BW11" s="815"/>
      <c r="BX11" s="815"/>
      <c r="BY11" s="815"/>
      <c r="BZ11" s="815"/>
      <c r="CA11" s="815"/>
      <c r="CB11" s="815"/>
      <c r="CC11" s="815"/>
      <c r="CD11" s="815"/>
      <c r="CE11" s="815"/>
      <c r="CF11" s="815"/>
      <c r="CG11" s="816"/>
      <c r="CH11" s="827">
        <v>1</v>
      </c>
      <c r="CI11" s="828"/>
      <c r="CJ11" s="828"/>
      <c r="CK11" s="828"/>
      <c r="CL11" s="829"/>
      <c r="CM11" s="827">
        <v>5</v>
      </c>
      <c r="CN11" s="828"/>
      <c r="CO11" s="828"/>
      <c r="CP11" s="828"/>
      <c r="CQ11" s="829"/>
      <c r="CR11" s="827">
        <v>5</v>
      </c>
      <c r="CS11" s="828"/>
      <c r="CT11" s="828"/>
      <c r="CU11" s="828"/>
      <c r="CV11" s="829"/>
      <c r="CW11" s="827" t="s">
        <v>594</v>
      </c>
      <c r="CX11" s="828"/>
      <c r="CY11" s="828"/>
      <c r="CZ11" s="828"/>
      <c r="DA11" s="829"/>
      <c r="DB11" s="827" t="s">
        <v>594</v>
      </c>
      <c r="DC11" s="828"/>
      <c r="DD11" s="828"/>
      <c r="DE11" s="828"/>
      <c r="DF11" s="829"/>
      <c r="DG11" s="827" t="s">
        <v>594</v>
      </c>
      <c r="DH11" s="828"/>
      <c r="DI11" s="828"/>
      <c r="DJ11" s="828"/>
      <c r="DK11" s="829"/>
      <c r="DL11" s="827" t="s">
        <v>594</v>
      </c>
      <c r="DM11" s="828"/>
      <c r="DN11" s="828"/>
      <c r="DO11" s="828"/>
      <c r="DP11" s="829"/>
      <c r="DQ11" s="827" t="s">
        <v>594</v>
      </c>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590</v>
      </c>
      <c r="BT12" s="815"/>
      <c r="BU12" s="815"/>
      <c r="BV12" s="815"/>
      <c r="BW12" s="815"/>
      <c r="BX12" s="815"/>
      <c r="BY12" s="815"/>
      <c r="BZ12" s="815"/>
      <c r="CA12" s="815"/>
      <c r="CB12" s="815"/>
      <c r="CC12" s="815"/>
      <c r="CD12" s="815"/>
      <c r="CE12" s="815"/>
      <c r="CF12" s="815"/>
      <c r="CG12" s="816"/>
      <c r="CH12" s="827">
        <v>5</v>
      </c>
      <c r="CI12" s="828"/>
      <c r="CJ12" s="828"/>
      <c r="CK12" s="828"/>
      <c r="CL12" s="829"/>
      <c r="CM12" s="827">
        <v>238</v>
      </c>
      <c r="CN12" s="828"/>
      <c r="CO12" s="828"/>
      <c r="CP12" s="828"/>
      <c r="CQ12" s="829"/>
      <c r="CR12" s="827">
        <v>174</v>
      </c>
      <c r="CS12" s="828"/>
      <c r="CT12" s="828"/>
      <c r="CU12" s="828"/>
      <c r="CV12" s="829"/>
      <c r="CW12" s="827" t="s">
        <v>594</v>
      </c>
      <c r="CX12" s="828"/>
      <c r="CY12" s="828"/>
      <c r="CZ12" s="828"/>
      <c r="DA12" s="829"/>
      <c r="DB12" s="827" t="s">
        <v>594</v>
      </c>
      <c r="DC12" s="828"/>
      <c r="DD12" s="828"/>
      <c r="DE12" s="828"/>
      <c r="DF12" s="829"/>
      <c r="DG12" s="827" t="s">
        <v>594</v>
      </c>
      <c r="DH12" s="828"/>
      <c r="DI12" s="828"/>
      <c r="DJ12" s="828"/>
      <c r="DK12" s="829"/>
      <c r="DL12" s="827" t="s">
        <v>594</v>
      </c>
      <c r="DM12" s="828"/>
      <c r="DN12" s="828"/>
      <c r="DO12" s="828"/>
      <c r="DP12" s="829"/>
      <c r="DQ12" s="827" t="s">
        <v>594</v>
      </c>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591</v>
      </c>
      <c r="BT13" s="815"/>
      <c r="BU13" s="815"/>
      <c r="BV13" s="815"/>
      <c r="BW13" s="815"/>
      <c r="BX13" s="815"/>
      <c r="BY13" s="815"/>
      <c r="BZ13" s="815"/>
      <c r="CA13" s="815"/>
      <c r="CB13" s="815"/>
      <c r="CC13" s="815"/>
      <c r="CD13" s="815"/>
      <c r="CE13" s="815"/>
      <c r="CF13" s="815"/>
      <c r="CG13" s="816"/>
      <c r="CH13" s="827">
        <v>5</v>
      </c>
      <c r="CI13" s="828"/>
      <c r="CJ13" s="828"/>
      <c r="CK13" s="828"/>
      <c r="CL13" s="829"/>
      <c r="CM13" s="827">
        <v>60</v>
      </c>
      <c r="CN13" s="828"/>
      <c r="CO13" s="828"/>
      <c r="CP13" s="828"/>
      <c r="CQ13" s="829"/>
      <c r="CR13" s="827">
        <v>10</v>
      </c>
      <c r="CS13" s="828"/>
      <c r="CT13" s="828"/>
      <c r="CU13" s="828"/>
      <c r="CV13" s="829"/>
      <c r="CW13" s="827" t="s">
        <v>594</v>
      </c>
      <c r="CX13" s="828"/>
      <c r="CY13" s="828"/>
      <c r="CZ13" s="828"/>
      <c r="DA13" s="829"/>
      <c r="DB13" s="827" t="s">
        <v>594</v>
      </c>
      <c r="DC13" s="828"/>
      <c r="DD13" s="828"/>
      <c r="DE13" s="828"/>
      <c r="DF13" s="829"/>
      <c r="DG13" s="827" t="s">
        <v>594</v>
      </c>
      <c r="DH13" s="828"/>
      <c r="DI13" s="828"/>
      <c r="DJ13" s="828"/>
      <c r="DK13" s="829"/>
      <c r="DL13" s="827" t="s">
        <v>594</v>
      </c>
      <c r="DM13" s="828"/>
      <c r="DN13" s="828"/>
      <c r="DO13" s="828"/>
      <c r="DP13" s="829"/>
      <c r="DQ13" s="827" t="s">
        <v>594</v>
      </c>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592</v>
      </c>
      <c r="BT14" s="815"/>
      <c r="BU14" s="815"/>
      <c r="BV14" s="815"/>
      <c r="BW14" s="815"/>
      <c r="BX14" s="815"/>
      <c r="BY14" s="815"/>
      <c r="BZ14" s="815"/>
      <c r="CA14" s="815"/>
      <c r="CB14" s="815"/>
      <c r="CC14" s="815"/>
      <c r="CD14" s="815"/>
      <c r="CE14" s="815"/>
      <c r="CF14" s="815"/>
      <c r="CG14" s="816"/>
      <c r="CH14" s="827">
        <v>0</v>
      </c>
      <c r="CI14" s="828"/>
      <c r="CJ14" s="828"/>
      <c r="CK14" s="828"/>
      <c r="CL14" s="829"/>
      <c r="CM14" s="827">
        <v>6</v>
      </c>
      <c r="CN14" s="828"/>
      <c r="CO14" s="828"/>
      <c r="CP14" s="828"/>
      <c r="CQ14" s="829"/>
      <c r="CR14" s="827">
        <v>1</v>
      </c>
      <c r="CS14" s="828"/>
      <c r="CT14" s="828"/>
      <c r="CU14" s="828"/>
      <c r="CV14" s="829"/>
      <c r="CW14" s="827">
        <v>9</v>
      </c>
      <c r="CX14" s="828"/>
      <c r="CY14" s="828"/>
      <c r="CZ14" s="828"/>
      <c r="DA14" s="829"/>
      <c r="DB14" s="827" t="s">
        <v>594</v>
      </c>
      <c r="DC14" s="828"/>
      <c r="DD14" s="828"/>
      <c r="DE14" s="828"/>
      <c r="DF14" s="829"/>
      <c r="DG14" s="827" t="s">
        <v>594</v>
      </c>
      <c r="DH14" s="828"/>
      <c r="DI14" s="828"/>
      <c r="DJ14" s="828"/>
      <c r="DK14" s="829"/>
      <c r="DL14" s="827" t="s">
        <v>594</v>
      </c>
      <c r="DM14" s="828"/>
      <c r="DN14" s="828"/>
      <c r="DO14" s="828"/>
      <c r="DP14" s="829"/>
      <c r="DQ14" s="827" t="s">
        <v>594</v>
      </c>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593</v>
      </c>
      <c r="BT15" s="815"/>
      <c r="BU15" s="815"/>
      <c r="BV15" s="815"/>
      <c r="BW15" s="815"/>
      <c r="BX15" s="815"/>
      <c r="BY15" s="815"/>
      <c r="BZ15" s="815"/>
      <c r="CA15" s="815"/>
      <c r="CB15" s="815"/>
      <c r="CC15" s="815"/>
      <c r="CD15" s="815"/>
      <c r="CE15" s="815"/>
      <c r="CF15" s="815"/>
      <c r="CG15" s="816"/>
      <c r="CH15" s="827">
        <v>13</v>
      </c>
      <c r="CI15" s="828"/>
      <c r="CJ15" s="828"/>
      <c r="CK15" s="828"/>
      <c r="CL15" s="829"/>
      <c r="CM15" s="827">
        <v>486</v>
      </c>
      <c r="CN15" s="828"/>
      <c r="CO15" s="828"/>
      <c r="CP15" s="828"/>
      <c r="CQ15" s="829"/>
      <c r="CR15" s="827">
        <v>9</v>
      </c>
      <c r="CS15" s="828"/>
      <c r="CT15" s="828"/>
      <c r="CU15" s="828"/>
      <c r="CV15" s="829"/>
      <c r="CW15" s="827" t="s">
        <v>594</v>
      </c>
      <c r="CX15" s="828"/>
      <c r="CY15" s="828"/>
      <c r="CZ15" s="828"/>
      <c r="DA15" s="829"/>
      <c r="DB15" s="827" t="s">
        <v>594</v>
      </c>
      <c r="DC15" s="828"/>
      <c r="DD15" s="828"/>
      <c r="DE15" s="828"/>
      <c r="DF15" s="829"/>
      <c r="DG15" s="827" t="s">
        <v>594</v>
      </c>
      <c r="DH15" s="828"/>
      <c r="DI15" s="828"/>
      <c r="DJ15" s="828"/>
      <c r="DK15" s="829"/>
      <c r="DL15" s="827" t="s">
        <v>594</v>
      </c>
      <c r="DM15" s="828"/>
      <c r="DN15" s="828"/>
      <c r="DO15" s="828"/>
      <c r="DP15" s="829"/>
      <c r="DQ15" s="827" t="s">
        <v>594</v>
      </c>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391</v>
      </c>
      <c r="B23" s="836" t="s">
        <v>392</v>
      </c>
      <c r="C23" s="837"/>
      <c r="D23" s="837"/>
      <c r="E23" s="837"/>
      <c r="F23" s="837"/>
      <c r="G23" s="837"/>
      <c r="H23" s="837"/>
      <c r="I23" s="837"/>
      <c r="J23" s="837"/>
      <c r="K23" s="837"/>
      <c r="L23" s="837"/>
      <c r="M23" s="837"/>
      <c r="N23" s="837"/>
      <c r="O23" s="837"/>
      <c r="P23" s="838"/>
      <c r="Q23" s="839">
        <v>49561</v>
      </c>
      <c r="R23" s="840"/>
      <c r="S23" s="840"/>
      <c r="T23" s="840"/>
      <c r="U23" s="840"/>
      <c r="V23" s="840">
        <v>48142</v>
      </c>
      <c r="W23" s="840"/>
      <c r="X23" s="840"/>
      <c r="Y23" s="840"/>
      <c r="Z23" s="840"/>
      <c r="AA23" s="840">
        <v>1419</v>
      </c>
      <c r="AB23" s="840"/>
      <c r="AC23" s="840"/>
      <c r="AD23" s="840"/>
      <c r="AE23" s="841"/>
      <c r="AF23" s="842">
        <v>997</v>
      </c>
      <c r="AG23" s="840"/>
      <c r="AH23" s="840"/>
      <c r="AI23" s="840"/>
      <c r="AJ23" s="843"/>
      <c r="AK23" s="844"/>
      <c r="AL23" s="845"/>
      <c r="AM23" s="845"/>
      <c r="AN23" s="845"/>
      <c r="AO23" s="845"/>
      <c r="AP23" s="840">
        <v>56162</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404</v>
      </c>
      <c r="C28" s="778"/>
      <c r="D28" s="778"/>
      <c r="E28" s="778"/>
      <c r="F28" s="778"/>
      <c r="G28" s="778"/>
      <c r="H28" s="778"/>
      <c r="I28" s="778"/>
      <c r="J28" s="778"/>
      <c r="K28" s="778"/>
      <c r="L28" s="778"/>
      <c r="M28" s="778"/>
      <c r="N28" s="778"/>
      <c r="O28" s="778"/>
      <c r="P28" s="779"/>
      <c r="Q28" s="868">
        <v>8570</v>
      </c>
      <c r="R28" s="869"/>
      <c r="S28" s="869"/>
      <c r="T28" s="869"/>
      <c r="U28" s="869"/>
      <c r="V28" s="869">
        <v>8568</v>
      </c>
      <c r="W28" s="869"/>
      <c r="X28" s="869"/>
      <c r="Y28" s="869"/>
      <c r="Z28" s="869"/>
      <c r="AA28" s="869">
        <v>2</v>
      </c>
      <c r="AB28" s="869"/>
      <c r="AC28" s="869"/>
      <c r="AD28" s="869"/>
      <c r="AE28" s="870"/>
      <c r="AF28" s="871">
        <v>2</v>
      </c>
      <c r="AG28" s="869"/>
      <c r="AH28" s="869"/>
      <c r="AI28" s="869"/>
      <c r="AJ28" s="872"/>
      <c r="AK28" s="873">
        <v>806</v>
      </c>
      <c r="AL28" s="864"/>
      <c r="AM28" s="864"/>
      <c r="AN28" s="864"/>
      <c r="AO28" s="864"/>
      <c r="AP28" s="864" t="s">
        <v>594</v>
      </c>
      <c r="AQ28" s="864"/>
      <c r="AR28" s="864"/>
      <c r="AS28" s="864"/>
      <c r="AT28" s="864"/>
      <c r="AU28" s="864" t="s">
        <v>594</v>
      </c>
      <c r="AV28" s="864"/>
      <c r="AW28" s="864"/>
      <c r="AX28" s="864"/>
      <c r="AY28" s="864"/>
      <c r="AZ28" s="865" t="s">
        <v>594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405</v>
      </c>
      <c r="C29" s="802"/>
      <c r="D29" s="802"/>
      <c r="E29" s="802"/>
      <c r="F29" s="802"/>
      <c r="G29" s="802"/>
      <c r="H29" s="802"/>
      <c r="I29" s="802"/>
      <c r="J29" s="802"/>
      <c r="K29" s="802"/>
      <c r="L29" s="802"/>
      <c r="M29" s="802"/>
      <c r="N29" s="802"/>
      <c r="O29" s="802"/>
      <c r="P29" s="803"/>
      <c r="Q29" s="804">
        <v>2154</v>
      </c>
      <c r="R29" s="805"/>
      <c r="S29" s="805"/>
      <c r="T29" s="805"/>
      <c r="U29" s="805"/>
      <c r="V29" s="805">
        <v>2153</v>
      </c>
      <c r="W29" s="805"/>
      <c r="X29" s="805"/>
      <c r="Y29" s="805"/>
      <c r="Z29" s="805"/>
      <c r="AA29" s="805">
        <v>1</v>
      </c>
      <c r="AB29" s="805"/>
      <c r="AC29" s="805"/>
      <c r="AD29" s="805"/>
      <c r="AE29" s="806"/>
      <c r="AF29" s="807">
        <v>1</v>
      </c>
      <c r="AG29" s="808"/>
      <c r="AH29" s="808"/>
      <c r="AI29" s="808"/>
      <c r="AJ29" s="809"/>
      <c r="AK29" s="876">
        <v>1318</v>
      </c>
      <c r="AL29" s="877"/>
      <c r="AM29" s="877"/>
      <c r="AN29" s="877"/>
      <c r="AO29" s="877"/>
      <c r="AP29" s="877" t="s">
        <v>594</v>
      </c>
      <c r="AQ29" s="877"/>
      <c r="AR29" s="877"/>
      <c r="AS29" s="877"/>
      <c r="AT29" s="877"/>
      <c r="AU29" s="877" t="s">
        <v>594</v>
      </c>
      <c r="AV29" s="877"/>
      <c r="AW29" s="877"/>
      <c r="AX29" s="877"/>
      <c r="AY29" s="877"/>
      <c r="AZ29" s="878" t="s">
        <v>594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406</v>
      </c>
      <c r="C30" s="802"/>
      <c r="D30" s="802"/>
      <c r="E30" s="802"/>
      <c r="F30" s="802"/>
      <c r="G30" s="802"/>
      <c r="H30" s="802"/>
      <c r="I30" s="802"/>
      <c r="J30" s="802"/>
      <c r="K30" s="802"/>
      <c r="L30" s="802"/>
      <c r="M30" s="802"/>
      <c r="N30" s="802"/>
      <c r="O30" s="802"/>
      <c r="P30" s="803"/>
      <c r="Q30" s="804">
        <v>10637</v>
      </c>
      <c r="R30" s="805"/>
      <c r="S30" s="805"/>
      <c r="T30" s="805"/>
      <c r="U30" s="805"/>
      <c r="V30" s="805">
        <v>10533</v>
      </c>
      <c r="W30" s="805"/>
      <c r="X30" s="805"/>
      <c r="Y30" s="805"/>
      <c r="Z30" s="805"/>
      <c r="AA30" s="805">
        <v>104</v>
      </c>
      <c r="AB30" s="805"/>
      <c r="AC30" s="805"/>
      <c r="AD30" s="805"/>
      <c r="AE30" s="806"/>
      <c r="AF30" s="807">
        <v>104</v>
      </c>
      <c r="AG30" s="808"/>
      <c r="AH30" s="808"/>
      <c r="AI30" s="808"/>
      <c r="AJ30" s="809"/>
      <c r="AK30" s="876">
        <v>1437</v>
      </c>
      <c r="AL30" s="877"/>
      <c r="AM30" s="877"/>
      <c r="AN30" s="877"/>
      <c r="AO30" s="877"/>
      <c r="AP30" s="877">
        <v>219</v>
      </c>
      <c r="AQ30" s="877"/>
      <c r="AR30" s="877"/>
      <c r="AS30" s="877"/>
      <c r="AT30" s="877"/>
      <c r="AU30" s="877" t="s">
        <v>594</v>
      </c>
      <c r="AV30" s="877"/>
      <c r="AW30" s="877"/>
      <c r="AX30" s="877"/>
      <c r="AY30" s="877"/>
      <c r="AZ30" s="878" t="s">
        <v>594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407</v>
      </c>
      <c r="C31" s="802"/>
      <c r="D31" s="802"/>
      <c r="E31" s="802"/>
      <c r="F31" s="802"/>
      <c r="G31" s="802"/>
      <c r="H31" s="802"/>
      <c r="I31" s="802"/>
      <c r="J31" s="802"/>
      <c r="K31" s="802"/>
      <c r="L31" s="802"/>
      <c r="M31" s="802"/>
      <c r="N31" s="802"/>
      <c r="O31" s="802"/>
      <c r="P31" s="803"/>
      <c r="Q31" s="804">
        <v>3362</v>
      </c>
      <c r="R31" s="805"/>
      <c r="S31" s="805"/>
      <c r="T31" s="805"/>
      <c r="U31" s="805"/>
      <c r="V31" s="805">
        <v>3294</v>
      </c>
      <c r="W31" s="805"/>
      <c r="X31" s="805"/>
      <c r="Y31" s="805"/>
      <c r="Z31" s="805"/>
      <c r="AA31" s="805">
        <v>68</v>
      </c>
      <c r="AB31" s="805"/>
      <c r="AC31" s="805"/>
      <c r="AD31" s="805"/>
      <c r="AE31" s="806"/>
      <c r="AF31" s="807">
        <v>294</v>
      </c>
      <c r="AG31" s="808"/>
      <c r="AH31" s="808"/>
      <c r="AI31" s="808"/>
      <c r="AJ31" s="809"/>
      <c r="AK31" s="876">
        <v>2157</v>
      </c>
      <c r="AL31" s="877"/>
      <c r="AM31" s="877"/>
      <c r="AN31" s="877"/>
      <c r="AO31" s="877"/>
      <c r="AP31" s="877">
        <v>39392</v>
      </c>
      <c r="AQ31" s="877"/>
      <c r="AR31" s="877"/>
      <c r="AS31" s="877"/>
      <c r="AT31" s="877"/>
      <c r="AU31" s="877">
        <v>30450</v>
      </c>
      <c r="AV31" s="877"/>
      <c r="AW31" s="877"/>
      <c r="AX31" s="877"/>
      <c r="AY31" s="877"/>
      <c r="AZ31" s="878" t="s">
        <v>594</v>
      </c>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409</v>
      </c>
      <c r="C32" s="802"/>
      <c r="D32" s="802"/>
      <c r="E32" s="802"/>
      <c r="F32" s="802"/>
      <c r="G32" s="802"/>
      <c r="H32" s="802"/>
      <c r="I32" s="802"/>
      <c r="J32" s="802"/>
      <c r="K32" s="802"/>
      <c r="L32" s="802"/>
      <c r="M32" s="802"/>
      <c r="N32" s="802"/>
      <c r="O32" s="802"/>
      <c r="P32" s="803"/>
      <c r="Q32" s="804">
        <v>126</v>
      </c>
      <c r="R32" s="805"/>
      <c r="S32" s="805"/>
      <c r="T32" s="805"/>
      <c r="U32" s="805"/>
      <c r="V32" s="805">
        <v>125</v>
      </c>
      <c r="W32" s="805"/>
      <c r="X32" s="805"/>
      <c r="Y32" s="805"/>
      <c r="Z32" s="805"/>
      <c r="AA32" s="805">
        <v>1</v>
      </c>
      <c r="AB32" s="805"/>
      <c r="AC32" s="805"/>
      <c r="AD32" s="805"/>
      <c r="AE32" s="806"/>
      <c r="AF32" s="807">
        <v>1</v>
      </c>
      <c r="AG32" s="808"/>
      <c r="AH32" s="808"/>
      <c r="AI32" s="808"/>
      <c r="AJ32" s="809"/>
      <c r="AK32" s="876">
        <v>26</v>
      </c>
      <c r="AL32" s="877"/>
      <c r="AM32" s="877"/>
      <c r="AN32" s="877"/>
      <c r="AO32" s="877"/>
      <c r="AP32" s="877">
        <v>117</v>
      </c>
      <c r="AQ32" s="877"/>
      <c r="AR32" s="877"/>
      <c r="AS32" s="877"/>
      <c r="AT32" s="877"/>
      <c r="AU32" s="877">
        <v>71</v>
      </c>
      <c r="AV32" s="877"/>
      <c r="AW32" s="877"/>
      <c r="AX32" s="877"/>
      <c r="AY32" s="877"/>
      <c r="AZ32" s="878" t="s">
        <v>594</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411</v>
      </c>
      <c r="C33" s="802"/>
      <c r="D33" s="802"/>
      <c r="E33" s="802"/>
      <c r="F33" s="802"/>
      <c r="G33" s="802"/>
      <c r="H33" s="802"/>
      <c r="I33" s="802"/>
      <c r="J33" s="802"/>
      <c r="K33" s="802"/>
      <c r="L33" s="802"/>
      <c r="M33" s="802"/>
      <c r="N33" s="802"/>
      <c r="O33" s="802"/>
      <c r="P33" s="803"/>
      <c r="Q33" s="804">
        <v>103</v>
      </c>
      <c r="R33" s="805"/>
      <c r="S33" s="805"/>
      <c r="T33" s="805"/>
      <c r="U33" s="805"/>
      <c r="V33" s="805">
        <v>102</v>
      </c>
      <c r="W33" s="805"/>
      <c r="X33" s="805"/>
      <c r="Y33" s="805"/>
      <c r="Z33" s="805"/>
      <c r="AA33" s="805">
        <v>1</v>
      </c>
      <c r="AB33" s="805"/>
      <c r="AC33" s="805"/>
      <c r="AD33" s="805"/>
      <c r="AE33" s="806"/>
      <c r="AF33" s="807">
        <v>1</v>
      </c>
      <c r="AG33" s="808"/>
      <c r="AH33" s="808"/>
      <c r="AI33" s="808"/>
      <c r="AJ33" s="809"/>
      <c r="AK33" s="876">
        <v>18</v>
      </c>
      <c r="AL33" s="877"/>
      <c r="AM33" s="877"/>
      <c r="AN33" s="877"/>
      <c r="AO33" s="877"/>
      <c r="AP33" s="877">
        <v>787</v>
      </c>
      <c r="AQ33" s="877"/>
      <c r="AR33" s="877"/>
      <c r="AS33" s="877"/>
      <c r="AT33" s="877"/>
      <c r="AU33" s="877">
        <v>319</v>
      </c>
      <c r="AV33" s="877"/>
      <c r="AW33" s="877"/>
      <c r="AX33" s="877"/>
      <c r="AY33" s="877"/>
      <c r="AZ33" s="878" t="s">
        <v>594</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391</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403</v>
      </c>
      <c r="AG63" s="888"/>
      <c r="AH63" s="888"/>
      <c r="AI63" s="888"/>
      <c r="AJ63" s="889"/>
      <c r="AK63" s="890"/>
      <c r="AL63" s="885"/>
      <c r="AM63" s="885"/>
      <c r="AN63" s="885"/>
      <c r="AO63" s="885"/>
      <c r="AP63" s="888">
        <v>40515</v>
      </c>
      <c r="AQ63" s="888"/>
      <c r="AR63" s="888"/>
      <c r="AS63" s="888"/>
      <c r="AT63" s="888"/>
      <c r="AU63" s="888">
        <v>30840</v>
      </c>
      <c r="AV63" s="888"/>
      <c r="AW63" s="888"/>
      <c r="AX63" s="888"/>
      <c r="AY63" s="888"/>
      <c r="AZ63" s="892"/>
      <c r="BA63" s="892"/>
      <c r="BB63" s="892"/>
      <c r="BC63" s="892"/>
      <c r="BD63" s="892"/>
      <c r="BE63" s="893"/>
      <c r="BF63" s="893"/>
      <c r="BG63" s="893"/>
      <c r="BH63" s="893"/>
      <c r="BI63" s="894"/>
      <c r="BJ63" s="895" t="s">
        <v>393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415</v>
      </c>
      <c r="B66" s="787"/>
      <c r="C66" s="787"/>
      <c r="D66" s="787"/>
      <c r="E66" s="787"/>
      <c r="F66" s="787"/>
      <c r="G66" s="787"/>
      <c r="H66" s="787"/>
      <c r="I66" s="787"/>
      <c r="J66" s="787"/>
      <c r="K66" s="787"/>
      <c r="L66" s="787"/>
      <c r="M66" s="787"/>
      <c r="N66" s="787"/>
      <c r="O66" s="787"/>
      <c r="P66" s="788"/>
      <c r="Q66" s="763" t="s">
        <v>396</v>
      </c>
      <c r="R66" s="764"/>
      <c r="S66" s="764"/>
      <c r="T66" s="764"/>
      <c r="U66" s="765"/>
      <c r="V66" s="763" t="s">
        <v>397</v>
      </c>
      <c r="W66" s="764"/>
      <c r="X66" s="764"/>
      <c r="Y66" s="764"/>
      <c r="Z66" s="765"/>
      <c r="AA66" s="763" t="s">
        <v>398</v>
      </c>
      <c r="AB66" s="764"/>
      <c r="AC66" s="764"/>
      <c r="AD66" s="764"/>
      <c r="AE66" s="765"/>
      <c r="AF66" s="898" t="s">
        <v>416</v>
      </c>
      <c r="AG66" s="859"/>
      <c r="AH66" s="859"/>
      <c r="AI66" s="859"/>
      <c r="AJ66" s="899"/>
      <c r="AK66" s="763" t="s">
        <v>417</v>
      </c>
      <c r="AL66" s="787"/>
      <c r="AM66" s="787"/>
      <c r="AN66" s="787"/>
      <c r="AO66" s="788"/>
      <c r="AP66" s="763" t="s">
        <v>418</v>
      </c>
      <c r="AQ66" s="764"/>
      <c r="AR66" s="764"/>
      <c r="AS66" s="764"/>
      <c r="AT66" s="765"/>
      <c r="AU66" s="763" t="s">
        <v>419</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578</v>
      </c>
      <c r="C68" s="916"/>
      <c r="D68" s="916"/>
      <c r="E68" s="916"/>
      <c r="F68" s="916"/>
      <c r="G68" s="916"/>
      <c r="H68" s="916"/>
      <c r="I68" s="916"/>
      <c r="J68" s="916"/>
      <c r="K68" s="916"/>
      <c r="L68" s="916"/>
      <c r="M68" s="916"/>
      <c r="N68" s="916"/>
      <c r="O68" s="916"/>
      <c r="P68" s="917"/>
      <c r="Q68" s="918">
        <v>6069</v>
      </c>
      <c r="R68" s="912"/>
      <c r="S68" s="912"/>
      <c r="T68" s="912"/>
      <c r="U68" s="912"/>
      <c r="V68" s="912">
        <v>5389</v>
      </c>
      <c r="W68" s="912"/>
      <c r="X68" s="912"/>
      <c r="Y68" s="912"/>
      <c r="Z68" s="912"/>
      <c r="AA68" s="912">
        <v>680</v>
      </c>
      <c r="AB68" s="912"/>
      <c r="AC68" s="912"/>
      <c r="AD68" s="912"/>
      <c r="AE68" s="912"/>
      <c r="AF68" s="912">
        <v>6181</v>
      </c>
      <c r="AG68" s="912"/>
      <c r="AH68" s="912"/>
      <c r="AI68" s="912"/>
      <c r="AJ68" s="912"/>
      <c r="AK68" s="912" t="s">
        <v>594</v>
      </c>
      <c r="AL68" s="912"/>
      <c r="AM68" s="912"/>
      <c r="AN68" s="912"/>
      <c r="AO68" s="912"/>
      <c r="AP68" s="912">
        <v>21792</v>
      </c>
      <c r="AQ68" s="912"/>
      <c r="AR68" s="912"/>
      <c r="AS68" s="912"/>
      <c r="AT68" s="912"/>
      <c r="AU68" s="912">
        <v>424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579</v>
      </c>
      <c r="C69" s="920"/>
      <c r="D69" s="920"/>
      <c r="E69" s="920"/>
      <c r="F69" s="920"/>
      <c r="G69" s="920"/>
      <c r="H69" s="920"/>
      <c r="I69" s="920"/>
      <c r="J69" s="920"/>
      <c r="K69" s="920"/>
      <c r="L69" s="920"/>
      <c r="M69" s="920"/>
      <c r="N69" s="920"/>
      <c r="O69" s="920"/>
      <c r="P69" s="921"/>
      <c r="Q69" s="922">
        <v>556</v>
      </c>
      <c r="R69" s="877"/>
      <c r="S69" s="877"/>
      <c r="T69" s="877"/>
      <c r="U69" s="877"/>
      <c r="V69" s="877">
        <v>505</v>
      </c>
      <c r="W69" s="877"/>
      <c r="X69" s="877"/>
      <c r="Y69" s="877"/>
      <c r="Z69" s="877"/>
      <c r="AA69" s="877">
        <v>51</v>
      </c>
      <c r="AB69" s="877"/>
      <c r="AC69" s="877"/>
      <c r="AD69" s="877"/>
      <c r="AE69" s="877"/>
      <c r="AF69" s="877">
        <v>51</v>
      </c>
      <c r="AG69" s="877"/>
      <c r="AH69" s="877"/>
      <c r="AI69" s="877"/>
      <c r="AJ69" s="877"/>
      <c r="AK69" s="877" t="s">
        <v>594</v>
      </c>
      <c r="AL69" s="877"/>
      <c r="AM69" s="877"/>
      <c r="AN69" s="877"/>
      <c r="AO69" s="877"/>
      <c r="AP69" s="877">
        <v>1175</v>
      </c>
      <c r="AQ69" s="877"/>
      <c r="AR69" s="877"/>
      <c r="AS69" s="877"/>
      <c r="AT69" s="877"/>
      <c r="AU69" s="877">
        <v>530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580</v>
      </c>
      <c r="C70" s="920"/>
      <c r="D70" s="920"/>
      <c r="E70" s="920"/>
      <c r="F70" s="920"/>
      <c r="G70" s="920"/>
      <c r="H70" s="920"/>
      <c r="I70" s="920"/>
      <c r="J70" s="920"/>
      <c r="K70" s="920"/>
      <c r="L70" s="920"/>
      <c r="M70" s="920"/>
      <c r="N70" s="920"/>
      <c r="O70" s="920"/>
      <c r="P70" s="921"/>
      <c r="Q70" s="922">
        <v>10853</v>
      </c>
      <c r="R70" s="877"/>
      <c r="S70" s="877"/>
      <c r="T70" s="877"/>
      <c r="U70" s="877"/>
      <c r="V70" s="877">
        <v>10553</v>
      </c>
      <c r="W70" s="877"/>
      <c r="X70" s="877"/>
      <c r="Y70" s="877"/>
      <c r="Z70" s="877"/>
      <c r="AA70" s="877">
        <v>300</v>
      </c>
      <c r="AB70" s="877"/>
      <c r="AC70" s="877"/>
      <c r="AD70" s="877"/>
      <c r="AE70" s="877"/>
      <c r="AF70" s="877">
        <v>300</v>
      </c>
      <c r="AG70" s="877"/>
      <c r="AH70" s="877"/>
      <c r="AI70" s="877"/>
      <c r="AJ70" s="877"/>
      <c r="AK70" s="877">
        <v>81</v>
      </c>
      <c r="AL70" s="877"/>
      <c r="AM70" s="877"/>
      <c r="AN70" s="877"/>
      <c r="AO70" s="877"/>
      <c r="AP70" s="877" t="s">
        <v>594</v>
      </c>
      <c r="AQ70" s="877"/>
      <c r="AR70" s="877"/>
      <c r="AS70" s="877"/>
      <c r="AT70" s="877"/>
      <c r="AU70" s="877" t="s">
        <v>594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581</v>
      </c>
      <c r="C71" s="920"/>
      <c r="D71" s="920"/>
      <c r="E71" s="920"/>
      <c r="F71" s="920"/>
      <c r="G71" s="920"/>
      <c r="H71" s="920"/>
      <c r="I71" s="920"/>
      <c r="J71" s="920"/>
      <c r="K71" s="920"/>
      <c r="L71" s="920"/>
      <c r="M71" s="920"/>
      <c r="N71" s="920"/>
      <c r="O71" s="920"/>
      <c r="P71" s="921"/>
      <c r="Q71" s="922">
        <v>99</v>
      </c>
      <c r="R71" s="877"/>
      <c r="S71" s="877"/>
      <c r="T71" s="877"/>
      <c r="U71" s="877"/>
      <c r="V71" s="877">
        <v>95</v>
      </c>
      <c r="W71" s="877"/>
      <c r="X71" s="877"/>
      <c r="Y71" s="877"/>
      <c r="Z71" s="877"/>
      <c r="AA71" s="877">
        <v>4</v>
      </c>
      <c r="AB71" s="877"/>
      <c r="AC71" s="877"/>
      <c r="AD71" s="877"/>
      <c r="AE71" s="877"/>
      <c r="AF71" s="877">
        <v>4</v>
      </c>
      <c r="AG71" s="877"/>
      <c r="AH71" s="877"/>
      <c r="AI71" s="877"/>
      <c r="AJ71" s="877"/>
      <c r="AK71" s="877">
        <v>8</v>
      </c>
      <c r="AL71" s="877"/>
      <c r="AM71" s="877"/>
      <c r="AN71" s="877"/>
      <c r="AO71" s="877"/>
      <c r="AP71" s="877" t="s">
        <v>594</v>
      </c>
      <c r="AQ71" s="877"/>
      <c r="AR71" s="877"/>
      <c r="AS71" s="877"/>
      <c r="AT71" s="877"/>
      <c r="AU71" s="877" t="s">
        <v>594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582</v>
      </c>
      <c r="C72" s="920"/>
      <c r="D72" s="920"/>
      <c r="E72" s="920"/>
      <c r="F72" s="920"/>
      <c r="G72" s="920"/>
      <c r="H72" s="920"/>
      <c r="I72" s="920"/>
      <c r="J72" s="920"/>
      <c r="K72" s="920"/>
      <c r="L72" s="920"/>
      <c r="M72" s="920"/>
      <c r="N72" s="920"/>
      <c r="O72" s="920"/>
      <c r="P72" s="921"/>
      <c r="Q72" s="922">
        <v>195</v>
      </c>
      <c r="R72" s="877"/>
      <c r="S72" s="877"/>
      <c r="T72" s="877"/>
      <c r="U72" s="877"/>
      <c r="V72" s="877">
        <v>193</v>
      </c>
      <c r="W72" s="877"/>
      <c r="X72" s="877"/>
      <c r="Y72" s="877"/>
      <c r="Z72" s="877"/>
      <c r="AA72" s="877">
        <v>2</v>
      </c>
      <c r="AB72" s="877"/>
      <c r="AC72" s="877"/>
      <c r="AD72" s="877"/>
      <c r="AE72" s="877"/>
      <c r="AF72" s="877">
        <v>2</v>
      </c>
      <c r="AG72" s="877"/>
      <c r="AH72" s="877"/>
      <c r="AI72" s="877"/>
      <c r="AJ72" s="877"/>
      <c r="AK72" s="877">
        <v>8</v>
      </c>
      <c r="AL72" s="877"/>
      <c r="AM72" s="877"/>
      <c r="AN72" s="877"/>
      <c r="AO72" s="877"/>
      <c r="AP72" s="877" t="s">
        <v>594</v>
      </c>
      <c r="AQ72" s="877"/>
      <c r="AR72" s="877"/>
      <c r="AS72" s="877"/>
      <c r="AT72" s="877"/>
      <c r="AU72" s="877" t="s">
        <v>594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583</v>
      </c>
      <c r="C73" s="920"/>
      <c r="D73" s="920"/>
      <c r="E73" s="920"/>
      <c r="F73" s="920"/>
      <c r="G73" s="920"/>
      <c r="H73" s="920"/>
      <c r="I73" s="920"/>
      <c r="J73" s="920"/>
      <c r="K73" s="920"/>
      <c r="L73" s="920"/>
      <c r="M73" s="920"/>
      <c r="N73" s="920"/>
      <c r="O73" s="920"/>
      <c r="P73" s="921"/>
      <c r="Q73" s="922">
        <v>162325</v>
      </c>
      <c r="R73" s="877"/>
      <c r="S73" s="877"/>
      <c r="T73" s="877"/>
      <c r="U73" s="877"/>
      <c r="V73" s="877">
        <v>158539</v>
      </c>
      <c r="W73" s="877"/>
      <c r="X73" s="877"/>
      <c r="Y73" s="877"/>
      <c r="Z73" s="877"/>
      <c r="AA73" s="877">
        <v>3786</v>
      </c>
      <c r="AB73" s="877"/>
      <c r="AC73" s="877"/>
      <c r="AD73" s="877"/>
      <c r="AE73" s="877"/>
      <c r="AF73" s="877">
        <v>3786</v>
      </c>
      <c r="AG73" s="877"/>
      <c r="AH73" s="877"/>
      <c r="AI73" s="877"/>
      <c r="AJ73" s="877"/>
      <c r="AK73" s="877" t="s">
        <v>594</v>
      </c>
      <c r="AL73" s="877"/>
      <c r="AM73" s="877"/>
      <c r="AN73" s="877"/>
      <c r="AO73" s="877"/>
      <c r="AP73" s="877" t="s">
        <v>594</v>
      </c>
      <c r="AQ73" s="877"/>
      <c r="AR73" s="877"/>
      <c r="AS73" s="877"/>
      <c r="AT73" s="877"/>
      <c r="AU73" s="877" t="s">
        <v>594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584</v>
      </c>
      <c r="C74" s="920"/>
      <c r="D74" s="920"/>
      <c r="E74" s="920"/>
      <c r="F74" s="920"/>
      <c r="G74" s="920"/>
      <c r="H74" s="920"/>
      <c r="I74" s="920"/>
      <c r="J74" s="920"/>
      <c r="K74" s="920"/>
      <c r="L74" s="920"/>
      <c r="M74" s="920"/>
      <c r="N74" s="920"/>
      <c r="O74" s="920"/>
      <c r="P74" s="921"/>
      <c r="Q74" s="922">
        <v>506</v>
      </c>
      <c r="R74" s="877"/>
      <c r="S74" s="877"/>
      <c r="T74" s="877"/>
      <c r="U74" s="877"/>
      <c r="V74" s="877">
        <v>483</v>
      </c>
      <c r="W74" s="877"/>
      <c r="X74" s="877"/>
      <c r="Y74" s="877"/>
      <c r="Z74" s="877"/>
      <c r="AA74" s="877">
        <v>23</v>
      </c>
      <c r="AB74" s="877"/>
      <c r="AC74" s="877"/>
      <c r="AD74" s="877"/>
      <c r="AE74" s="877"/>
      <c r="AF74" s="877">
        <v>23</v>
      </c>
      <c r="AG74" s="877"/>
      <c r="AH74" s="877"/>
      <c r="AI74" s="877"/>
      <c r="AJ74" s="877"/>
      <c r="AK74" s="877" t="s">
        <v>594</v>
      </c>
      <c r="AL74" s="877"/>
      <c r="AM74" s="877"/>
      <c r="AN74" s="877"/>
      <c r="AO74" s="877"/>
      <c r="AP74" s="877" t="s">
        <v>594</v>
      </c>
      <c r="AQ74" s="877"/>
      <c r="AR74" s="877"/>
      <c r="AS74" s="877"/>
      <c r="AT74" s="877"/>
      <c r="AU74" s="877" t="s">
        <v>594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391</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10357</v>
      </c>
      <c r="AG88" s="888"/>
      <c r="AH88" s="888"/>
      <c r="AI88" s="888"/>
      <c r="AJ88" s="888"/>
      <c r="AK88" s="885"/>
      <c r="AL88" s="885"/>
      <c r="AM88" s="885"/>
      <c r="AN88" s="885"/>
      <c r="AO88" s="885"/>
      <c r="AP88" s="888">
        <v>22967</v>
      </c>
      <c r="AQ88" s="888"/>
      <c r="AR88" s="888"/>
      <c r="AS88" s="888"/>
      <c r="AT88" s="888"/>
      <c r="AU88" s="888">
        <v>954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704</v>
      </c>
      <c r="CS102" s="896"/>
      <c r="CT102" s="896"/>
      <c r="CU102" s="896"/>
      <c r="CV102" s="939"/>
      <c r="CW102" s="938">
        <v>65</v>
      </c>
      <c r="CX102" s="896"/>
      <c r="CY102" s="896"/>
      <c r="CZ102" s="896"/>
      <c r="DA102" s="939"/>
      <c r="DB102" s="938" t="s">
        <v>594</v>
      </c>
      <c r="DC102" s="896"/>
      <c r="DD102" s="896"/>
      <c r="DE102" s="896"/>
      <c r="DF102" s="939"/>
      <c r="DG102" s="938" t="s">
        <v>594</v>
      </c>
      <c r="DH102" s="896"/>
      <c r="DI102" s="896"/>
      <c r="DJ102" s="896"/>
      <c r="DK102" s="939"/>
      <c r="DL102" s="938" t="s">
        <v>594</v>
      </c>
      <c r="DM102" s="896"/>
      <c r="DN102" s="896"/>
      <c r="DO102" s="896"/>
      <c r="DP102" s="939"/>
      <c r="DQ102" s="938" t="s">
        <v>594</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309</v>
      </c>
      <c r="AG109" s="941"/>
      <c r="AH109" s="941"/>
      <c r="AI109" s="941"/>
      <c r="AJ109" s="942"/>
      <c r="AK109" s="940" t="s">
        <v>308</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309</v>
      </c>
      <c r="BW109" s="941"/>
      <c r="BX109" s="941"/>
      <c r="BY109" s="941"/>
      <c r="BZ109" s="942"/>
      <c r="CA109" s="940" t="s">
        <v>308</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309</v>
      </c>
      <c r="DM109" s="941"/>
      <c r="DN109" s="941"/>
      <c r="DO109" s="941"/>
      <c r="DP109" s="942"/>
      <c r="DQ109" s="940" t="s">
        <v>308</v>
      </c>
      <c r="DR109" s="941"/>
      <c r="DS109" s="941"/>
      <c r="DT109" s="941"/>
      <c r="DU109" s="942"/>
      <c r="DV109" s="940" t="s">
        <v>430</v>
      </c>
      <c r="DW109" s="941"/>
      <c r="DX109" s="941"/>
      <c r="DY109" s="941"/>
      <c r="DZ109" s="943"/>
    </row>
    <row r="110" spans="1:131" s="247" customFormat="1" ht="26.25" customHeight="1" x14ac:dyDescent="0.2">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5623068</v>
      </c>
      <c r="AB110" s="948"/>
      <c r="AC110" s="948"/>
      <c r="AD110" s="948"/>
      <c r="AE110" s="949"/>
      <c r="AF110" s="950">
        <v>5452225</v>
      </c>
      <c r="AG110" s="948"/>
      <c r="AH110" s="948"/>
      <c r="AI110" s="948"/>
      <c r="AJ110" s="949"/>
      <c r="AK110" s="950">
        <v>5281982</v>
      </c>
      <c r="AL110" s="948"/>
      <c r="AM110" s="948"/>
      <c r="AN110" s="948"/>
      <c r="AO110" s="949"/>
      <c r="AP110" s="951">
        <v>23.3</v>
      </c>
      <c r="AQ110" s="952"/>
      <c r="AR110" s="952"/>
      <c r="AS110" s="952"/>
      <c r="AT110" s="953"/>
      <c r="AU110" s="954" t="s">
        <v>72</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55167585</v>
      </c>
      <c r="BR110" s="983"/>
      <c r="BS110" s="983"/>
      <c r="BT110" s="983"/>
      <c r="BU110" s="983"/>
      <c r="BV110" s="983">
        <v>55319036</v>
      </c>
      <c r="BW110" s="983"/>
      <c r="BX110" s="983"/>
      <c r="BY110" s="983"/>
      <c r="BZ110" s="983"/>
      <c r="CA110" s="983">
        <v>56161758</v>
      </c>
      <c r="CB110" s="983"/>
      <c r="CC110" s="983"/>
      <c r="CD110" s="983"/>
      <c r="CE110" s="983"/>
      <c r="CF110" s="997">
        <v>248.3</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180</v>
      </c>
      <c r="DM110" s="983"/>
      <c r="DN110" s="983"/>
      <c r="DO110" s="983"/>
      <c r="DP110" s="983"/>
      <c r="DQ110" s="983" t="s">
        <v>180</v>
      </c>
      <c r="DR110" s="983"/>
      <c r="DS110" s="983"/>
      <c r="DT110" s="983"/>
      <c r="DU110" s="983"/>
      <c r="DV110" s="984" t="s">
        <v>393</v>
      </c>
      <c r="DW110" s="984"/>
      <c r="DX110" s="984"/>
      <c r="DY110" s="984"/>
      <c r="DZ110" s="985"/>
    </row>
    <row r="111" spans="1:131" s="247" customFormat="1" ht="26.25" customHeight="1" x14ac:dyDescent="0.2">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393</v>
      </c>
      <c r="AB111" s="990"/>
      <c r="AC111" s="990"/>
      <c r="AD111" s="990"/>
      <c r="AE111" s="991"/>
      <c r="AF111" s="992" t="s">
        <v>438</v>
      </c>
      <c r="AG111" s="990"/>
      <c r="AH111" s="990"/>
      <c r="AI111" s="990"/>
      <c r="AJ111" s="991"/>
      <c r="AK111" s="992" t="s">
        <v>180</v>
      </c>
      <c r="AL111" s="990"/>
      <c r="AM111" s="990"/>
      <c r="AN111" s="990"/>
      <c r="AO111" s="991"/>
      <c r="AP111" s="993" t="s">
        <v>436</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142029</v>
      </c>
      <c r="BR111" s="976"/>
      <c r="BS111" s="976"/>
      <c r="BT111" s="976"/>
      <c r="BU111" s="976"/>
      <c r="BV111" s="976">
        <v>92523</v>
      </c>
      <c r="BW111" s="976"/>
      <c r="BX111" s="976"/>
      <c r="BY111" s="976"/>
      <c r="BZ111" s="976"/>
      <c r="CA111" s="976">
        <v>62103</v>
      </c>
      <c r="CB111" s="976"/>
      <c r="CC111" s="976"/>
      <c r="CD111" s="976"/>
      <c r="CE111" s="976"/>
      <c r="CF111" s="970">
        <v>0.3</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438</v>
      </c>
      <c r="DH111" s="976"/>
      <c r="DI111" s="976"/>
      <c r="DJ111" s="976"/>
      <c r="DK111" s="976"/>
      <c r="DL111" s="976" t="s">
        <v>436</v>
      </c>
      <c r="DM111" s="976"/>
      <c r="DN111" s="976"/>
      <c r="DO111" s="976"/>
      <c r="DP111" s="976"/>
      <c r="DQ111" s="976" t="s">
        <v>180</v>
      </c>
      <c r="DR111" s="976"/>
      <c r="DS111" s="976"/>
      <c r="DT111" s="976"/>
      <c r="DU111" s="976"/>
      <c r="DV111" s="977" t="s">
        <v>436</v>
      </c>
      <c r="DW111" s="977"/>
      <c r="DX111" s="977"/>
      <c r="DY111" s="977"/>
      <c r="DZ111" s="978"/>
    </row>
    <row r="112" spans="1:131" s="247" customFormat="1" ht="26.25" customHeight="1" x14ac:dyDescent="0.2">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438</v>
      </c>
      <c r="AB112" s="1015"/>
      <c r="AC112" s="1015"/>
      <c r="AD112" s="1015"/>
      <c r="AE112" s="1016"/>
      <c r="AF112" s="1017" t="s">
        <v>180</v>
      </c>
      <c r="AG112" s="1015"/>
      <c r="AH112" s="1015"/>
      <c r="AI112" s="1015"/>
      <c r="AJ112" s="1016"/>
      <c r="AK112" s="1017" t="s">
        <v>436</v>
      </c>
      <c r="AL112" s="1015"/>
      <c r="AM112" s="1015"/>
      <c r="AN112" s="1015"/>
      <c r="AO112" s="1016"/>
      <c r="AP112" s="1018" t="s">
        <v>180</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36460781</v>
      </c>
      <c r="BR112" s="976"/>
      <c r="BS112" s="976"/>
      <c r="BT112" s="976"/>
      <c r="BU112" s="976"/>
      <c r="BV112" s="976">
        <v>34876184</v>
      </c>
      <c r="BW112" s="976"/>
      <c r="BX112" s="976"/>
      <c r="BY112" s="976"/>
      <c r="BZ112" s="976"/>
      <c r="CA112" s="976">
        <v>30839965</v>
      </c>
      <c r="CB112" s="976"/>
      <c r="CC112" s="976"/>
      <c r="CD112" s="976"/>
      <c r="CE112" s="976"/>
      <c r="CF112" s="970">
        <v>136.30000000000001</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436</v>
      </c>
      <c r="DH112" s="976"/>
      <c r="DI112" s="976"/>
      <c r="DJ112" s="976"/>
      <c r="DK112" s="976"/>
      <c r="DL112" s="976" t="s">
        <v>436</v>
      </c>
      <c r="DM112" s="976"/>
      <c r="DN112" s="976"/>
      <c r="DO112" s="976"/>
      <c r="DP112" s="976"/>
      <c r="DQ112" s="976" t="s">
        <v>180</v>
      </c>
      <c r="DR112" s="976"/>
      <c r="DS112" s="976"/>
      <c r="DT112" s="976"/>
      <c r="DU112" s="976"/>
      <c r="DV112" s="977" t="s">
        <v>445</v>
      </c>
      <c r="DW112" s="977"/>
      <c r="DX112" s="977"/>
      <c r="DY112" s="977"/>
      <c r="DZ112" s="978"/>
    </row>
    <row r="113" spans="1:130" s="247" customFormat="1" ht="26.25" customHeight="1" x14ac:dyDescent="0.2">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1986932</v>
      </c>
      <c r="AB113" s="990"/>
      <c r="AC113" s="990"/>
      <c r="AD113" s="990"/>
      <c r="AE113" s="991"/>
      <c r="AF113" s="992">
        <v>1912937</v>
      </c>
      <c r="AG113" s="990"/>
      <c r="AH113" s="990"/>
      <c r="AI113" s="990"/>
      <c r="AJ113" s="991"/>
      <c r="AK113" s="992">
        <v>1775492</v>
      </c>
      <c r="AL113" s="990"/>
      <c r="AM113" s="990"/>
      <c r="AN113" s="990"/>
      <c r="AO113" s="991"/>
      <c r="AP113" s="993">
        <v>7.8</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627699</v>
      </c>
      <c r="BR113" s="976"/>
      <c r="BS113" s="976"/>
      <c r="BT113" s="976"/>
      <c r="BU113" s="976"/>
      <c r="BV113" s="976">
        <v>992204</v>
      </c>
      <c r="BW113" s="976"/>
      <c r="BX113" s="976"/>
      <c r="BY113" s="976"/>
      <c r="BZ113" s="976"/>
      <c r="CA113" s="976">
        <v>953902</v>
      </c>
      <c r="CB113" s="976"/>
      <c r="CC113" s="976"/>
      <c r="CD113" s="976"/>
      <c r="CE113" s="976"/>
      <c r="CF113" s="970">
        <v>4.2</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393</v>
      </c>
      <c r="DH113" s="1015"/>
      <c r="DI113" s="1015"/>
      <c r="DJ113" s="1015"/>
      <c r="DK113" s="1016"/>
      <c r="DL113" s="1017" t="s">
        <v>393</v>
      </c>
      <c r="DM113" s="1015"/>
      <c r="DN113" s="1015"/>
      <c r="DO113" s="1015"/>
      <c r="DP113" s="1016"/>
      <c r="DQ113" s="1017">
        <v>62103</v>
      </c>
      <c r="DR113" s="1015"/>
      <c r="DS113" s="1015"/>
      <c r="DT113" s="1015"/>
      <c r="DU113" s="1016"/>
      <c r="DV113" s="1018">
        <v>0.3</v>
      </c>
      <c r="DW113" s="1019"/>
      <c r="DX113" s="1019"/>
      <c r="DY113" s="1019"/>
      <c r="DZ113" s="1020"/>
    </row>
    <row r="114" spans="1:130" s="247" customFormat="1" ht="26.25" customHeight="1" x14ac:dyDescent="0.2">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29375</v>
      </c>
      <c r="AB114" s="1015"/>
      <c r="AC114" s="1015"/>
      <c r="AD114" s="1015"/>
      <c r="AE114" s="1016"/>
      <c r="AF114" s="1017">
        <v>48830</v>
      </c>
      <c r="AG114" s="1015"/>
      <c r="AH114" s="1015"/>
      <c r="AI114" s="1015"/>
      <c r="AJ114" s="1016"/>
      <c r="AK114" s="1017">
        <v>42130</v>
      </c>
      <c r="AL114" s="1015"/>
      <c r="AM114" s="1015"/>
      <c r="AN114" s="1015"/>
      <c r="AO114" s="1016"/>
      <c r="AP114" s="1018">
        <v>0.2</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7033807</v>
      </c>
      <c r="BR114" s="976"/>
      <c r="BS114" s="976"/>
      <c r="BT114" s="976"/>
      <c r="BU114" s="976"/>
      <c r="BV114" s="976">
        <v>6531044</v>
      </c>
      <c r="BW114" s="976"/>
      <c r="BX114" s="976"/>
      <c r="BY114" s="976"/>
      <c r="BZ114" s="976"/>
      <c r="CA114" s="976">
        <v>6290224</v>
      </c>
      <c r="CB114" s="976"/>
      <c r="CC114" s="976"/>
      <c r="CD114" s="976"/>
      <c r="CE114" s="976"/>
      <c r="CF114" s="970">
        <v>27.8</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436</v>
      </c>
      <c r="DH114" s="1015"/>
      <c r="DI114" s="1015"/>
      <c r="DJ114" s="1015"/>
      <c r="DK114" s="1016"/>
      <c r="DL114" s="1017" t="s">
        <v>438</v>
      </c>
      <c r="DM114" s="1015"/>
      <c r="DN114" s="1015"/>
      <c r="DO114" s="1015"/>
      <c r="DP114" s="1016"/>
      <c r="DQ114" s="1017" t="s">
        <v>436</v>
      </c>
      <c r="DR114" s="1015"/>
      <c r="DS114" s="1015"/>
      <c r="DT114" s="1015"/>
      <c r="DU114" s="1016"/>
      <c r="DV114" s="1018" t="s">
        <v>436</v>
      </c>
      <c r="DW114" s="1019"/>
      <c r="DX114" s="1019"/>
      <c r="DY114" s="1019"/>
      <c r="DZ114" s="1020"/>
    </row>
    <row r="115" spans="1:130" s="247" customFormat="1" ht="26.25" customHeight="1" x14ac:dyDescent="0.2">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60773</v>
      </c>
      <c r="AB115" s="990"/>
      <c r="AC115" s="990"/>
      <c r="AD115" s="990"/>
      <c r="AE115" s="991"/>
      <c r="AF115" s="992">
        <v>55104</v>
      </c>
      <c r="AG115" s="990"/>
      <c r="AH115" s="990"/>
      <c r="AI115" s="990"/>
      <c r="AJ115" s="991"/>
      <c r="AK115" s="992">
        <v>34907</v>
      </c>
      <c r="AL115" s="990"/>
      <c r="AM115" s="990"/>
      <c r="AN115" s="990"/>
      <c r="AO115" s="991"/>
      <c r="AP115" s="993">
        <v>0.2</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438</v>
      </c>
      <c r="BR115" s="976"/>
      <c r="BS115" s="976"/>
      <c r="BT115" s="976"/>
      <c r="BU115" s="976"/>
      <c r="BV115" s="976" t="s">
        <v>438</v>
      </c>
      <c r="BW115" s="976"/>
      <c r="BX115" s="976"/>
      <c r="BY115" s="976"/>
      <c r="BZ115" s="976"/>
      <c r="CA115" s="976" t="s">
        <v>180</v>
      </c>
      <c r="CB115" s="976"/>
      <c r="CC115" s="976"/>
      <c r="CD115" s="976"/>
      <c r="CE115" s="976"/>
      <c r="CF115" s="970" t="s">
        <v>180</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180</v>
      </c>
      <c r="DH115" s="1015"/>
      <c r="DI115" s="1015"/>
      <c r="DJ115" s="1015"/>
      <c r="DK115" s="1016"/>
      <c r="DL115" s="1017" t="s">
        <v>180</v>
      </c>
      <c r="DM115" s="1015"/>
      <c r="DN115" s="1015"/>
      <c r="DO115" s="1015"/>
      <c r="DP115" s="1016"/>
      <c r="DQ115" s="1017" t="s">
        <v>436</v>
      </c>
      <c r="DR115" s="1015"/>
      <c r="DS115" s="1015"/>
      <c r="DT115" s="1015"/>
      <c r="DU115" s="1016"/>
      <c r="DV115" s="1018" t="s">
        <v>180</v>
      </c>
      <c r="DW115" s="1019"/>
      <c r="DX115" s="1019"/>
      <c r="DY115" s="1019"/>
      <c r="DZ115" s="1020"/>
    </row>
    <row r="116" spans="1:130" s="247" customFormat="1" ht="26.25" customHeight="1" x14ac:dyDescent="0.2">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180</v>
      </c>
      <c r="AB116" s="1015"/>
      <c r="AC116" s="1015"/>
      <c r="AD116" s="1015"/>
      <c r="AE116" s="1016"/>
      <c r="AF116" s="1017" t="s">
        <v>180</v>
      </c>
      <c r="AG116" s="1015"/>
      <c r="AH116" s="1015"/>
      <c r="AI116" s="1015"/>
      <c r="AJ116" s="1016"/>
      <c r="AK116" s="1017">
        <v>16</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393</v>
      </c>
      <c r="BR116" s="976"/>
      <c r="BS116" s="976"/>
      <c r="BT116" s="976"/>
      <c r="BU116" s="976"/>
      <c r="BV116" s="976" t="s">
        <v>180</v>
      </c>
      <c r="BW116" s="976"/>
      <c r="BX116" s="976"/>
      <c r="BY116" s="976"/>
      <c r="BZ116" s="976"/>
      <c r="CA116" s="976" t="s">
        <v>438</v>
      </c>
      <c r="CB116" s="976"/>
      <c r="CC116" s="976"/>
      <c r="CD116" s="976"/>
      <c r="CE116" s="976"/>
      <c r="CF116" s="970" t="s">
        <v>393</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140200</v>
      </c>
      <c r="DH116" s="1015"/>
      <c r="DI116" s="1015"/>
      <c r="DJ116" s="1015"/>
      <c r="DK116" s="1016"/>
      <c r="DL116" s="1017">
        <v>91894</v>
      </c>
      <c r="DM116" s="1015"/>
      <c r="DN116" s="1015"/>
      <c r="DO116" s="1015"/>
      <c r="DP116" s="1016"/>
      <c r="DQ116" s="1017" t="s">
        <v>436</v>
      </c>
      <c r="DR116" s="1015"/>
      <c r="DS116" s="1015"/>
      <c r="DT116" s="1015"/>
      <c r="DU116" s="1016"/>
      <c r="DV116" s="1018" t="s">
        <v>436</v>
      </c>
      <c r="DW116" s="1019"/>
      <c r="DX116" s="1019"/>
      <c r="DY116" s="1019"/>
      <c r="DZ116" s="1020"/>
    </row>
    <row r="117" spans="1:130" s="247" customFormat="1" ht="26.25" customHeight="1" x14ac:dyDescent="0.2">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7700148</v>
      </c>
      <c r="AB117" s="1033"/>
      <c r="AC117" s="1033"/>
      <c r="AD117" s="1033"/>
      <c r="AE117" s="1034"/>
      <c r="AF117" s="1035">
        <v>7469096</v>
      </c>
      <c r="AG117" s="1033"/>
      <c r="AH117" s="1033"/>
      <c r="AI117" s="1033"/>
      <c r="AJ117" s="1034"/>
      <c r="AK117" s="1035">
        <v>7134527</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393</v>
      </c>
      <c r="BR117" s="976"/>
      <c r="BS117" s="976"/>
      <c r="BT117" s="976"/>
      <c r="BU117" s="976"/>
      <c r="BV117" s="976" t="s">
        <v>393</v>
      </c>
      <c r="BW117" s="976"/>
      <c r="BX117" s="976"/>
      <c r="BY117" s="976"/>
      <c r="BZ117" s="976"/>
      <c r="CA117" s="976" t="s">
        <v>436</v>
      </c>
      <c r="CB117" s="976"/>
      <c r="CC117" s="976"/>
      <c r="CD117" s="976"/>
      <c r="CE117" s="976"/>
      <c r="CF117" s="970" t="s">
        <v>436</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393</v>
      </c>
      <c r="DH117" s="1015"/>
      <c r="DI117" s="1015"/>
      <c r="DJ117" s="1015"/>
      <c r="DK117" s="1016"/>
      <c r="DL117" s="1017" t="s">
        <v>436</v>
      </c>
      <c r="DM117" s="1015"/>
      <c r="DN117" s="1015"/>
      <c r="DO117" s="1015"/>
      <c r="DP117" s="1016"/>
      <c r="DQ117" s="1017" t="s">
        <v>445</v>
      </c>
      <c r="DR117" s="1015"/>
      <c r="DS117" s="1015"/>
      <c r="DT117" s="1015"/>
      <c r="DU117" s="1016"/>
      <c r="DV117" s="1018" t="s">
        <v>393</v>
      </c>
      <c r="DW117" s="1019"/>
      <c r="DX117" s="1019"/>
      <c r="DY117" s="1019"/>
      <c r="DZ117" s="1020"/>
    </row>
    <row r="118" spans="1:130" s="247" customFormat="1" ht="26.25" customHeight="1" x14ac:dyDescent="0.2">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309</v>
      </c>
      <c r="AG118" s="941"/>
      <c r="AH118" s="941"/>
      <c r="AI118" s="941"/>
      <c r="AJ118" s="942"/>
      <c r="AK118" s="940" t="s">
        <v>308</v>
      </c>
      <c r="AL118" s="941"/>
      <c r="AM118" s="941"/>
      <c r="AN118" s="941"/>
      <c r="AO118" s="942"/>
      <c r="AP118" s="1027" t="s">
        <v>430</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393</v>
      </c>
      <c r="BR118" s="1054"/>
      <c r="BS118" s="1054"/>
      <c r="BT118" s="1054"/>
      <c r="BU118" s="1054"/>
      <c r="BV118" s="1054" t="s">
        <v>436</v>
      </c>
      <c r="BW118" s="1054"/>
      <c r="BX118" s="1054"/>
      <c r="BY118" s="1054"/>
      <c r="BZ118" s="1054"/>
      <c r="CA118" s="1054" t="s">
        <v>393</v>
      </c>
      <c r="CB118" s="1054"/>
      <c r="CC118" s="1054"/>
      <c r="CD118" s="1054"/>
      <c r="CE118" s="1054"/>
      <c r="CF118" s="970" t="s">
        <v>393</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393</v>
      </c>
      <c r="DH118" s="1015"/>
      <c r="DI118" s="1015"/>
      <c r="DJ118" s="1015"/>
      <c r="DK118" s="1016"/>
      <c r="DL118" s="1017" t="s">
        <v>393</v>
      </c>
      <c r="DM118" s="1015"/>
      <c r="DN118" s="1015"/>
      <c r="DO118" s="1015"/>
      <c r="DP118" s="1016"/>
      <c r="DQ118" s="1017" t="s">
        <v>180</v>
      </c>
      <c r="DR118" s="1015"/>
      <c r="DS118" s="1015"/>
      <c r="DT118" s="1015"/>
      <c r="DU118" s="1016"/>
      <c r="DV118" s="1018" t="s">
        <v>393</v>
      </c>
      <c r="DW118" s="1019"/>
      <c r="DX118" s="1019"/>
      <c r="DY118" s="1019"/>
      <c r="DZ118" s="1020"/>
    </row>
    <row r="119" spans="1:130" s="247" customFormat="1" ht="26.25" customHeight="1" x14ac:dyDescent="0.2">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393</v>
      </c>
      <c r="AB119" s="948"/>
      <c r="AC119" s="948"/>
      <c r="AD119" s="948"/>
      <c r="AE119" s="949"/>
      <c r="AF119" s="950" t="s">
        <v>393</v>
      </c>
      <c r="AG119" s="948"/>
      <c r="AH119" s="948"/>
      <c r="AI119" s="948"/>
      <c r="AJ119" s="949"/>
      <c r="AK119" s="950" t="s">
        <v>436</v>
      </c>
      <c r="AL119" s="948"/>
      <c r="AM119" s="948"/>
      <c r="AN119" s="948"/>
      <c r="AO119" s="949"/>
      <c r="AP119" s="951" t="s">
        <v>393</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463</v>
      </c>
      <c r="BP119" s="1062"/>
      <c r="BQ119" s="1053">
        <v>99431901</v>
      </c>
      <c r="BR119" s="1054"/>
      <c r="BS119" s="1054"/>
      <c r="BT119" s="1054"/>
      <c r="BU119" s="1054"/>
      <c r="BV119" s="1054">
        <v>97810991</v>
      </c>
      <c r="BW119" s="1054"/>
      <c r="BX119" s="1054"/>
      <c r="BY119" s="1054"/>
      <c r="BZ119" s="1054"/>
      <c r="CA119" s="1054">
        <v>94307952</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1829</v>
      </c>
      <c r="DH119" s="1040"/>
      <c r="DI119" s="1040"/>
      <c r="DJ119" s="1040"/>
      <c r="DK119" s="1041"/>
      <c r="DL119" s="1039">
        <v>629</v>
      </c>
      <c r="DM119" s="1040"/>
      <c r="DN119" s="1040"/>
      <c r="DO119" s="1040"/>
      <c r="DP119" s="1041"/>
      <c r="DQ119" s="1039" t="s">
        <v>393</v>
      </c>
      <c r="DR119" s="1040"/>
      <c r="DS119" s="1040"/>
      <c r="DT119" s="1040"/>
      <c r="DU119" s="1041"/>
      <c r="DV119" s="1042" t="s">
        <v>393</v>
      </c>
      <c r="DW119" s="1043"/>
      <c r="DX119" s="1043"/>
      <c r="DY119" s="1043"/>
      <c r="DZ119" s="1044"/>
    </row>
    <row r="120" spans="1:130" s="247" customFormat="1" ht="26.25" customHeight="1" x14ac:dyDescent="0.2">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393</v>
      </c>
      <c r="AB120" s="1015"/>
      <c r="AC120" s="1015"/>
      <c r="AD120" s="1015"/>
      <c r="AE120" s="1016"/>
      <c r="AF120" s="1017" t="s">
        <v>393</v>
      </c>
      <c r="AG120" s="1015"/>
      <c r="AH120" s="1015"/>
      <c r="AI120" s="1015"/>
      <c r="AJ120" s="1016"/>
      <c r="AK120" s="1017" t="s">
        <v>393</v>
      </c>
      <c r="AL120" s="1015"/>
      <c r="AM120" s="1015"/>
      <c r="AN120" s="1015"/>
      <c r="AO120" s="1016"/>
      <c r="AP120" s="1018" t="s">
        <v>393</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13831528</v>
      </c>
      <c r="BR120" s="983"/>
      <c r="BS120" s="983"/>
      <c r="BT120" s="983"/>
      <c r="BU120" s="983"/>
      <c r="BV120" s="983">
        <v>14072034</v>
      </c>
      <c r="BW120" s="983"/>
      <c r="BX120" s="983"/>
      <c r="BY120" s="983"/>
      <c r="BZ120" s="983"/>
      <c r="CA120" s="983">
        <v>13257125</v>
      </c>
      <c r="CB120" s="983"/>
      <c r="CC120" s="983"/>
      <c r="CD120" s="983"/>
      <c r="CE120" s="983"/>
      <c r="CF120" s="997">
        <v>58.6</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25881322</v>
      </c>
      <c r="DH120" s="983"/>
      <c r="DI120" s="983"/>
      <c r="DJ120" s="983"/>
      <c r="DK120" s="983"/>
      <c r="DL120" s="983">
        <v>34412056</v>
      </c>
      <c r="DM120" s="983"/>
      <c r="DN120" s="983"/>
      <c r="DO120" s="983"/>
      <c r="DP120" s="983"/>
      <c r="DQ120" s="983">
        <v>30450168</v>
      </c>
      <c r="DR120" s="983"/>
      <c r="DS120" s="983"/>
      <c r="DT120" s="983"/>
      <c r="DU120" s="983"/>
      <c r="DV120" s="984">
        <v>134.6</v>
      </c>
      <c r="DW120" s="984"/>
      <c r="DX120" s="984"/>
      <c r="DY120" s="984"/>
      <c r="DZ120" s="985"/>
    </row>
    <row r="121" spans="1:130" s="247" customFormat="1" ht="26.25" customHeight="1" x14ac:dyDescent="0.2">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393</v>
      </c>
      <c r="AB121" s="1015"/>
      <c r="AC121" s="1015"/>
      <c r="AD121" s="1015"/>
      <c r="AE121" s="1016"/>
      <c r="AF121" s="1017" t="s">
        <v>393</v>
      </c>
      <c r="AG121" s="1015"/>
      <c r="AH121" s="1015"/>
      <c r="AI121" s="1015"/>
      <c r="AJ121" s="1016"/>
      <c r="AK121" s="1017" t="s">
        <v>393</v>
      </c>
      <c r="AL121" s="1015"/>
      <c r="AM121" s="1015"/>
      <c r="AN121" s="1015"/>
      <c r="AO121" s="1016"/>
      <c r="AP121" s="1018" t="s">
        <v>393</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2442974</v>
      </c>
      <c r="BR121" s="976"/>
      <c r="BS121" s="976"/>
      <c r="BT121" s="976"/>
      <c r="BU121" s="976"/>
      <c r="BV121" s="976">
        <v>2134177</v>
      </c>
      <c r="BW121" s="976"/>
      <c r="BX121" s="976"/>
      <c r="BY121" s="976"/>
      <c r="BZ121" s="976"/>
      <c r="CA121" s="976">
        <v>1970971</v>
      </c>
      <c r="CB121" s="976"/>
      <c r="CC121" s="976"/>
      <c r="CD121" s="976"/>
      <c r="CE121" s="976"/>
      <c r="CF121" s="970">
        <v>8.6999999999999993</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t="s">
        <v>393</v>
      </c>
      <c r="DH121" s="976"/>
      <c r="DI121" s="976"/>
      <c r="DJ121" s="976"/>
      <c r="DK121" s="976"/>
      <c r="DL121" s="976">
        <v>416335</v>
      </c>
      <c r="DM121" s="976"/>
      <c r="DN121" s="976"/>
      <c r="DO121" s="976"/>
      <c r="DP121" s="976"/>
      <c r="DQ121" s="976">
        <v>319360</v>
      </c>
      <c r="DR121" s="976"/>
      <c r="DS121" s="976"/>
      <c r="DT121" s="976"/>
      <c r="DU121" s="976"/>
      <c r="DV121" s="977">
        <v>1.4</v>
      </c>
      <c r="DW121" s="977"/>
      <c r="DX121" s="977"/>
      <c r="DY121" s="977"/>
      <c r="DZ121" s="978"/>
    </row>
    <row r="122" spans="1:130" s="247" customFormat="1" ht="26.25" customHeight="1" x14ac:dyDescent="0.2">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436</v>
      </c>
      <c r="AB122" s="1015"/>
      <c r="AC122" s="1015"/>
      <c r="AD122" s="1015"/>
      <c r="AE122" s="1016"/>
      <c r="AF122" s="1017" t="s">
        <v>393</v>
      </c>
      <c r="AG122" s="1015"/>
      <c r="AH122" s="1015"/>
      <c r="AI122" s="1015"/>
      <c r="AJ122" s="1016"/>
      <c r="AK122" s="1017" t="s">
        <v>393</v>
      </c>
      <c r="AL122" s="1015"/>
      <c r="AM122" s="1015"/>
      <c r="AN122" s="1015"/>
      <c r="AO122" s="1016"/>
      <c r="AP122" s="1018" t="s">
        <v>393</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60941302</v>
      </c>
      <c r="BR122" s="1054"/>
      <c r="BS122" s="1054"/>
      <c r="BT122" s="1054"/>
      <c r="BU122" s="1054"/>
      <c r="BV122" s="1054">
        <v>60693482</v>
      </c>
      <c r="BW122" s="1054"/>
      <c r="BX122" s="1054"/>
      <c r="BY122" s="1054"/>
      <c r="BZ122" s="1054"/>
      <c r="CA122" s="1054">
        <v>60690721</v>
      </c>
      <c r="CB122" s="1054"/>
      <c r="CC122" s="1054"/>
      <c r="CD122" s="1054"/>
      <c r="CE122" s="1054"/>
      <c r="CF122" s="1074">
        <v>268.3</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v>64394</v>
      </c>
      <c r="DH122" s="976"/>
      <c r="DI122" s="976"/>
      <c r="DJ122" s="976"/>
      <c r="DK122" s="976"/>
      <c r="DL122" s="976">
        <v>47793</v>
      </c>
      <c r="DM122" s="976"/>
      <c r="DN122" s="976"/>
      <c r="DO122" s="976"/>
      <c r="DP122" s="976"/>
      <c r="DQ122" s="976">
        <v>70437</v>
      </c>
      <c r="DR122" s="976"/>
      <c r="DS122" s="976"/>
      <c r="DT122" s="976"/>
      <c r="DU122" s="976"/>
      <c r="DV122" s="977">
        <v>0.3</v>
      </c>
      <c r="DW122" s="977"/>
      <c r="DX122" s="977"/>
      <c r="DY122" s="977"/>
      <c r="DZ122" s="978"/>
    </row>
    <row r="123" spans="1:130" s="247" customFormat="1" ht="26.25" customHeight="1" x14ac:dyDescent="0.2">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53665</v>
      </c>
      <c r="AB123" s="1015"/>
      <c r="AC123" s="1015"/>
      <c r="AD123" s="1015"/>
      <c r="AE123" s="1016"/>
      <c r="AF123" s="1017">
        <v>49615</v>
      </c>
      <c r="AG123" s="1015"/>
      <c r="AH123" s="1015"/>
      <c r="AI123" s="1015"/>
      <c r="AJ123" s="1016"/>
      <c r="AK123" s="1017">
        <v>30365</v>
      </c>
      <c r="AL123" s="1015"/>
      <c r="AM123" s="1015"/>
      <c r="AN123" s="1015"/>
      <c r="AO123" s="1016"/>
      <c r="AP123" s="1018">
        <v>0.1</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474</v>
      </c>
      <c r="BP123" s="1062"/>
      <c r="BQ123" s="1121">
        <v>77215804</v>
      </c>
      <c r="BR123" s="1122"/>
      <c r="BS123" s="1122"/>
      <c r="BT123" s="1122"/>
      <c r="BU123" s="1122"/>
      <c r="BV123" s="1122">
        <v>76899693</v>
      </c>
      <c r="BW123" s="1122"/>
      <c r="BX123" s="1122"/>
      <c r="BY123" s="1122"/>
      <c r="BZ123" s="1122"/>
      <c r="CA123" s="1122">
        <v>75918817</v>
      </c>
      <c r="CB123" s="1122"/>
      <c r="CC123" s="1122"/>
      <c r="CD123" s="1122"/>
      <c r="CE123" s="1122"/>
      <c r="CF123" s="1055"/>
      <c r="CG123" s="1056"/>
      <c r="CH123" s="1056"/>
      <c r="CI123" s="1056"/>
      <c r="CJ123" s="1057"/>
      <c r="CK123" s="1066"/>
      <c r="CL123" s="1067"/>
      <c r="CM123" s="1067"/>
      <c r="CN123" s="1067"/>
      <c r="CO123" s="1068"/>
      <c r="CP123" s="1076" t="s">
        <v>406</v>
      </c>
      <c r="CQ123" s="1077"/>
      <c r="CR123" s="1077"/>
      <c r="CS123" s="1077"/>
      <c r="CT123" s="1077"/>
      <c r="CU123" s="1077"/>
      <c r="CV123" s="1077"/>
      <c r="CW123" s="1077"/>
      <c r="CX123" s="1077"/>
      <c r="CY123" s="1077"/>
      <c r="CZ123" s="1077"/>
      <c r="DA123" s="1077"/>
      <c r="DB123" s="1077"/>
      <c r="DC123" s="1077"/>
      <c r="DD123" s="1077"/>
      <c r="DE123" s="1077"/>
      <c r="DF123" s="1078"/>
      <c r="DG123" s="1014" t="s">
        <v>393</v>
      </c>
      <c r="DH123" s="1015"/>
      <c r="DI123" s="1015"/>
      <c r="DJ123" s="1015"/>
      <c r="DK123" s="1016"/>
      <c r="DL123" s="1017" t="s">
        <v>393</v>
      </c>
      <c r="DM123" s="1015"/>
      <c r="DN123" s="1015"/>
      <c r="DO123" s="1015"/>
      <c r="DP123" s="1016"/>
      <c r="DQ123" s="1017" t="s">
        <v>393</v>
      </c>
      <c r="DR123" s="1015"/>
      <c r="DS123" s="1015"/>
      <c r="DT123" s="1015"/>
      <c r="DU123" s="1016"/>
      <c r="DV123" s="1018" t="s">
        <v>393</v>
      </c>
      <c r="DW123" s="1019"/>
      <c r="DX123" s="1019"/>
      <c r="DY123" s="1019"/>
      <c r="DZ123" s="1020"/>
    </row>
    <row r="124" spans="1:130" s="247" customFormat="1" ht="26.25" customHeight="1" thickBot="1" x14ac:dyDescent="0.25">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393</v>
      </c>
      <c r="AB124" s="1015"/>
      <c r="AC124" s="1015"/>
      <c r="AD124" s="1015"/>
      <c r="AE124" s="1016"/>
      <c r="AF124" s="1017" t="s">
        <v>393</v>
      </c>
      <c r="AG124" s="1015"/>
      <c r="AH124" s="1015"/>
      <c r="AI124" s="1015"/>
      <c r="AJ124" s="1016"/>
      <c r="AK124" s="1017" t="s">
        <v>393</v>
      </c>
      <c r="AL124" s="1015"/>
      <c r="AM124" s="1015"/>
      <c r="AN124" s="1015"/>
      <c r="AO124" s="1016"/>
      <c r="AP124" s="1018" t="s">
        <v>393</v>
      </c>
      <c r="AQ124" s="1019"/>
      <c r="AR124" s="1019"/>
      <c r="AS124" s="1019"/>
      <c r="AT124" s="1020"/>
      <c r="AU124" s="1117" t="s">
        <v>475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95.8</v>
      </c>
      <c r="BR124" s="1084"/>
      <c r="BS124" s="1084"/>
      <c r="BT124" s="1084"/>
      <c r="BU124" s="1084"/>
      <c r="BV124" s="1084">
        <v>91.2</v>
      </c>
      <c r="BW124" s="1084"/>
      <c r="BX124" s="1084"/>
      <c r="BY124" s="1084"/>
      <c r="BZ124" s="1084"/>
      <c r="CA124" s="1084">
        <v>81.2</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v>10515065</v>
      </c>
      <c r="DH124" s="1040"/>
      <c r="DI124" s="1040"/>
      <c r="DJ124" s="1040"/>
      <c r="DK124" s="1041"/>
      <c r="DL124" s="1039" t="s">
        <v>180</v>
      </c>
      <c r="DM124" s="1040"/>
      <c r="DN124" s="1040"/>
      <c r="DO124" s="1040"/>
      <c r="DP124" s="1041"/>
      <c r="DQ124" s="1039" t="s">
        <v>180</v>
      </c>
      <c r="DR124" s="1040"/>
      <c r="DS124" s="1040"/>
      <c r="DT124" s="1040"/>
      <c r="DU124" s="1041"/>
      <c r="DV124" s="1042" t="s">
        <v>180</v>
      </c>
      <c r="DW124" s="1043"/>
      <c r="DX124" s="1043"/>
      <c r="DY124" s="1043"/>
      <c r="DZ124" s="1044"/>
    </row>
    <row r="125" spans="1:130" s="247" customFormat="1" ht="26.25" customHeight="1" x14ac:dyDescent="0.2">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180</v>
      </c>
      <c r="AB125" s="1015"/>
      <c r="AC125" s="1015"/>
      <c r="AD125" s="1015"/>
      <c r="AE125" s="1016"/>
      <c r="AF125" s="1017" t="s">
        <v>180</v>
      </c>
      <c r="AG125" s="1015"/>
      <c r="AH125" s="1015"/>
      <c r="AI125" s="1015"/>
      <c r="AJ125" s="1016"/>
      <c r="AK125" s="1017" t="s">
        <v>180</v>
      </c>
      <c r="AL125" s="1015"/>
      <c r="AM125" s="1015"/>
      <c r="AN125" s="1015"/>
      <c r="AO125" s="1016"/>
      <c r="AP125" s="1018" t="s">
        <v>180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477</v>
      </c>
      <c r="CL125" s="1064"/>
      <c r="CM125" s="1064"/>
      <c r="CN125" s="1064"/>
      <c r="CO125" s="1065"/>
      <c r="CP125" s="996" t="s">
        <v>478</v>
      </c>
      <c r="CQ125" s="945"/>
      <c r="CR125" s="945"/>
      <c r="CS125" s="945"/>
      <c r="CT125" s="945"/>
      <c r="CU125" s="945"/>
      <c r="CV125" s="945"/>
      <c r="CW125" s="945"/>
      <c r="CX125" s="945"/>
      <c r="CY125" s="945"/>
      <c r="CZ125" s="945"/>
      <c r="DA125" s="945"/>
      <c r="DB125" s="945"/>
      <c r="DC125" s="945"/>
      <c r="DD125" s="945"/>
      <c r="DE125" s="945"/>
      <c r="DF125" s="946"/>
      <c r="DG125" s="982" t="s">
        <v>393</v>
      </c>
      <c r="DH125" s="983"/>
      <c r="DI125" s="983"/>
      <c r="DJ125" s="983"/>
      <c r="DK125" s="983"/>
      <c r="DL125" s="983" t="s">
        <v>180</v>
      </c>
      <c r="DM125" s="983"/>
      <c r="DN125" s="983"/>
      <c r="DO125" s="983"/>
      <c r="DP125" s="983"/>
      <c r="DQ125" s="983" t="s">
        <v>180</v>
      </c>
      <c r="DR125" s="983"/>
      <c r="DS125" s="983"/>
      <c r="DT125" s="983"/>
      <c r="DU125" s="983"/>
      <c r="DV125" s="984" t="s">
        <v>180</v>
      </c>
      <c r="DW125" s="984"/>
      <c r="DX125" s="984"/>
      <c r="DY125" s="984"/>
      <c r="DZ125" s="985"/>
    </row>
    <row r="126" spans="1:130" s="247" customFormat="1" ht="26.25" customHeight="1" thickBot="1" x14ac:dyDescent="0.25">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2300</v>
      </c>
      <c r="AB126" s="1015"/>
      <c r="AC126" s="1015"/>
      <c r="AD126" s="1015"/>
      <c r="AE126" s="1016"/>
      <c r="AF126" s="1017">
        <v>1272</v>
      </c>
      <c r="AG126" s="1015"/>
      <c r="AH126" s="1015"/>
      <c r="AI126" s="1015"/>
      <c r="AJ126" s="1016"/>
      <c r="AK126" s="1017">
        <v>648</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t="s">
        <v>180</v>
      </c>
      <c r="DH126" s="976"/>
      <c r="DI126" s="976"/>
      <c r="DJ126" s="976"/>
      <c r="DK126" s="976"/>
      <c r="DL126" s="976" t="s">
        <v>180</v>
      </c>
      <c r="DM126" s="976"/>
      <c r="DN126" s="976"/>
      <c r="DO126" s="976"/>
      <c r="DP126" s="976"/>
      <c r="DQ126" s="976" t="s">
        <v>393</v>
      </c>
      <c r="DR126" s="976"/>
      <c r="DS126" s="976"/>
      <c r="DT126" s="976"/>
      <c r="DU126" s="976"/>
      <c r="DV126" s="977" t="s">
        <v>180</v>
      </c>
      <c r="DW126" s="977"/>
      <c r="DX126" s="977"/>
      <c r="DY126" s="977"/>
      <c r="DZ126" s="978"/>
    </row>
    <row r="127" spans="1:130" s="247" customFormat="1" ht="26.25" customHeight="1" x14ac:dyDescent="0.2">
      <c r="A127" s="1116"/>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4808</v>
      </c>
      <c r="AB127" s="1015"/>
      <c r="AC127" s="1015"/>
      <c r="AD127" s="1015"/>
      <c r="AE127" s="1016"/>
      <c r="AF127" s="1017">
        <v>4217</v>
      </c>
      <c r="AG127" s="1015"/>
      <c r="AH127" s="1015"/>
      <c r="AI127" s="1015"/>
      <c r="AJ127" s="1016"/>
      <c r="AK127" s="1017">
        <v>3894</v>
      </c>
      <c r="AL127" s="1015"/>
      <c r="AM127" s="1015"/>
      <c r="AN127" s="1015"/>
      <c r="AO127" s="1016"/>
      <c r="AP127" s="1018">
        <v>0</v>
      </c>
      <c r="AQ127" s="1019"/>
      <c r="AR127" s="1019"/>
      <c r="AS127" s="1019"/>
      <c r="AT127" s="1020"/>
      <c r="AU127" s="283"/>
      <c r="AV127" s="283"/>
      <c r="AW127" s="283"/>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180</v>
      </c>
      <c r="DH127" s="976"/>
      <c r="DI127" s="976"/>
      <c r="DJ127" s="976"/>
      <c r="DK127" s="976"/>
      <c r="DL127" s="976" t="s">
        <v>180</v>
      </c>
      <c r="DM127" s="976"/>
      <c r="DN127" s="976"/>
      <c r="DO127" s="976"/>
      <c r="DP127" s="976"/>
      <c r="DQ127" s="976" t="s">
        <v>180</v>
      </c>
      <c r="DR127" s="976"/>
      <c r="DS127" s="976"/>
      <c r="DT127" s="976"/>
      <c r="DU127" s="976"/>
      <c r="DV127" s="977" t="s">
        <v>393</v>
      </c>
      <c r="DW127" s="977"/>
      <c r="DX127" s="977"/>
      <c r="DY127" s="977"/>
      <c r="DZ127" s="978"/>
    </row>
    <row r="128" spans="1:130" s="247" customFormat="1" ht="26.25" customHeight="1" thickBot="1" x14ac:dyDescent="0.25">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v>250038</v>
      </c>
      <c r="AB128" s="1104"/>
      <c r="AC128" s="1104"/>
      <c r="AD128" s="1104"/>
      <c r="AE128" s="1105"/>
      <c r="AF128" s="1106">
        <v>297235</v>
      </c>
      <c r="AG128" s="1104"/>
      <c r="AH128" s="1104"/>
      <c r="AI128" s="1104"/>
      <c r="AJ128" s="1105"/>
      <c r="AK128" s="1106">
        <v>238006</v>
      </c>
      <c r="AL128" s="1104"/>
      <c r="AM128" s="1104"/>
      <c r="AN128" s="1104"/>
      <c r="AO128" s="1105"/>
      <c r="AP128" s="1107"/>
      <c r="AQ128" s="1108"/>
      <c r="AR128" s="1108"/>
      <c r="AS128" s="1108"/>
      <c r="AT128" s="1109"/>
      <c r="AU128" s="283"/>
      <c r="AV128" s="283"/>
      <c r="AW128" s="283"/>
      <c r="AX128" s="944" t="s">
        <v>488</v>
      </c>
      <c r="AY128" s="945"/>
      <c r="AZ128" s="945"/>
      <c r="BA128" s="945"/>
      <c r="BB128" s="945"/>
      <c r="BC128" s="945"/>
      <c r="BD128" s="945"/>
      <c r="BE128" s="946"/>
      <c r="BF128" s="1110" t="s">
        <v>180</v>
      </c>
      <c r="BG128" s="1111"/>
      <c r="BH128" s="1111"/>
      <c r="BI128" s="1111"/>
      <c r="BJ128" s="1111"/>
      <c r="BK128" s="1111"/>
      <c r="BL128" s="1112"/>
      <c r="BM128" s="1110">
        <v>11.93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t="s">
        <v>393</v>
      </c>
      <c r="DH128" s="1096"/>
      <c r="DI128" s="1096"/>
      <c r="DJ128" s="1096"/>
      <c r="DK128" s="1096"/>
      <c r="DL128" s="1096" t="s">
        <v>180</v>
      </c>
      <c r="DM128" s="1096"/>
      <c r="DN128" s="1096"/>
      <c r="DO128" s="1096"/>
      <c r="DP128" s="1096"/>
      <c r="DQ128" s="1096" t="s">
        <v>180</v>
      </c>
      <c r="DR128" s="1096"/>
      <c r="DS128" s="1096"/>
      <c r="DT128" s="1096"/>
      <c r="DU128" s="1096"/>
      <c r="DV128" s="1097" t="s">
        <v>393</v>
      </c>
      <c r="DW128" s="1097"/>
      <c r="DX128" s="1097"/>
      <c r="DY128" s="1097"/>
      <c r="DZ128" s="1098"/>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28297888</v>
      </c>
      <c r="AB129" s="1015"/>
      <c r="AC129" s="1015"/>
      <c r="AD129" s="1015"/>
      <c r="AE129" s="1016"/>
      <c r="AF129" s="1017">
        <v>27947482</v>
      </c>
      <c r="AG129" s="1015"/>
      <c r="AH129" s="1015"/>
      <c r="AI129" s="1015"/>
      <c r="AJ129" s="1016"/>
      <c r="AK129" s="1017">
        <v>27591178</v>
      </c>
      <c r="AL129" s="1015"/>
      <c r="AM129" s="1015"/>
      <c r="AN129" s="1015"/>
      <c r="AO129" s="1016"/>
      <c r="AP129" s="1132"/>
      <c r="AQ129" s="1133"/>
      <c r="AR129" s="1133"/>
      <c r="AS129" s="1133"/>
      <c r="AT129" s="1134"/>
      <c r="AU129" s="285"/>
      <c r="AV129" s="285"/>
      <c r="AW129" s="285"/>
      <c r="AX129" s="1123" t="s">
        <v>491</v>
      </c>
      <c r="AY129" s="1006"/>
      <c r="AZ129" s="1006"/>
      <c r="BA129" s="1006"/>
      <c r="BB129" s="1006"/>
      <c r="BC129" s="1006"/>
      <c r="BD129" s="1006"/>
      <c r="BE129" s="1007"/>
      <c r="BF129" s="1124" t="s">
        <v>393</v>
      </c>
      <c r="BG129" s="1125"/>
      <c r="BH129" s="1125"/>
      <c r="BI129" s="1125"/>
      <c r="BJ129" s="1125"/>
      <c r="BK129" s="1125"/>
      <c r="BL129" s="1126"/>
      <c r="BM129" s="1124">
        <v>16.93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5128167</v>
      </c>
      <c r="AB130" s="1015"/>
      <c r="AC130" s="1015"/>
      <c r="AD130" s="1015"/>
      <c r="AE130" s="1016"/>
      <c r="AF130" s="1017">
        <v>5024221</v>
      </c>
      <c r="AG130" s="1015"/>
      <c r="AH130" s="1015"/>
      <c r="AI130" s="1015"/>
      <c r="AJ130" s="1016"/>
      <c r="AK130" s="1017">
        <v>4969517</v>
      </c>
      <c r="AL130" s="1015"/>
      <c r="AM130" s="1015"/>
      <c r="AN130" s="1015"/>
      <c r="AO130" s="1016"/>
      <c r="AP130" s="1132"/>
      <c r="AQ130" s="1133"/>
      <c r="AR130" s="1133"/>
      <c r="AS130" s="1133"/>
      <c r="AT130" s="1134"/>
      <c r="AU130" s="285"/>
      <c r="AV130" s="285"/>
      <c r="AW130" s="285"/>
      <c r="AX130" s="1123" t="s">
        <v>494</v>
      </c>
      <c r="AY130" s="1006"/>
      <c r="AZ130" s="1006"/>
      <c r="BA130" s="1006"/>
      <c r="BB130" s="1006"/>
      <c r="BC130" s="1006"/>
      <c r="BD130" s="1006"/>
      <c r="BE130" s="1007"/>
      <c r="BF130" s="1160">
        <v>9.3000000000000007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23169721</v>
      </c>
      <c r="AB131" s="1040"/>
      <c r="AC131" s="1040"/>
      <c r="AD131" s="1040"/>
      <c r="AE131" s="1041"/>
      <c r="AF131" s="1039">
        <v>22923261</v>
      </c>
      <c r="AG131" s="1040"/>
      <c r="AH131" s="1040"/>
      <c r="AI131" s="1040"/>
      <c r="AJ131" s="1041"/>
      <c r="AK131" s="1039">
        <v>22621661</v>
      </c>
      <c r="AL131" s="1040"/>
      <c r="AM131" s="1040"/>
      <c r="AN131" s="1040"/>
      <c r="AO131" s="1041"/>
      <c r="AP131" s="1170"/>
      <c r="AQ131" s="1171"/>
      <c r="AR131" s="1171"/>
      <c r="AS131" s="1171"/>
      <c r="AT131" s="1172"/>
      <c r="AU131" s="285"/>
      <c r="AV131" s="285"/>
      <c r="AW131" s="285"/>
      <c r="AX131" s="1142" t="s">
        <v>496</v>
      </c>
      <c r="AY131" s="1093"/>
      <c r="AZ131" s="1093"/>
      <c r="BA131" s="1093"/>
      <c r="BB131" s="1093"/>
      <c r="BC131" s="1093"/>
      <c r="BD131" s="1093"/>
      <c r="BE131" s="1094"/>
      <c r="BF131" s="1143">
        <v>81.2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10.021454289999999</v>
      </c>
      <c r="AB132" s="1156"/>
      <c r="AC132" s="1156"/>
      <c r="AD132" s="1156"/>
      <c r="AE132" s="1157"/>
      <c r="AF132" s="1158">
        <v>9.3688240950000008</v>
      </c>
      <c r="AG132" s="1156"/>
      <c r="AH132" s="1156"/>
      <c r="AI132" s="1156"/>
      <c r="AJ132" s="1157"/>
      <c r="AK132" s="1158">
        <v>8.5184018980000005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9.8000000000000007</v>
      </c>
      <c r="AB133" s="1139"/>
      <c r="AC133" s="1139"/>
      <c r="AD133" s="1139"/>
      <c r="AE133" s="1140"/>
      <c r="AF133" s="1138">
        <v>9.5</v>
      </c>
      <c r="AG133" s="1139"/>
      <c r="AH133" s="1139"/>
      <c r="AI133" s="1139"/>
      <c r="AJ133" s="1140"/>
      <c r="AK133" s="1138">
        <v>9.3000000000000007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u86hovVCdRKkTYr0Sr4GhmdX7YHyc70QcgE4MPX7qW1YqviiPvA7uq8XzDCRlnefjC9YdHYeHtX3yIPH+/Z6Q==" saltValue="ymldlETzF0eSd8y5Szk5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E10" zoomScaleNormal="85" zoomScaleSheetLayoutView="100" workbookViewId="0">
      <selection activeCell="AN51" sqref="AN51"/>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JWor1JGPC9fElTy4eAKkUgLCnJuMkVEmggDDDmTmoR7kCqwt65GjiScGCsw+ksVWxfFFlCZc8/3rXlHS5A9w==" saltValue="ye5OXPcqwOm+x0E2pOu/f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7"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4TfLB7BxQDHrzC3cd+2qq5N7FU/7mvKI7SlUQkWg91we9gliMXcRhInBh7FluuYgtFhmYl18YdOMqRqFU1nFg==" saltValue="zs++q9WgHvNRSJeSFfr6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503</v>
      </c>
      <c r="AP7" s="304"/>
      <c r="AQ7" s="305" t="s">
        <v>504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505</v>
      </c>
      <c r="AQ8" s="311" t="s">
        <v>506</v>
      </c>
      <c r="AR8" s="312" t="s">
        <v>507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508</v>
      </c>
      <c r="AL9" s="1179"/>
      <c r="AM9" s="1179"/>
      <c r="AN9" s="1180"/>
      <c r="AO9" s="313">
        <v>8271022</v>
      </c>
      <c r="AP9" s="313">
        <v>86849</v>
      </c>
      <c r="AQ9" s="314">
        <v>73117</v>
      </c>
      <c r="AR9" s="315">
        <v>18.8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509</v>
      </c>
      <c r="AL10" s="1179"/>
      <c r="AM10" s="1179"/>
      <c r="AN10" s="1180"/>
      <c r="AO10" s="316">
        <v>250979</v>
      </c>
      <c r="AP10" s="316">
        <v>2635</v>
      </c>
      <c r="AQ10" s="317">
        <v>5871</v>
      </c>
      <c r="AR10" s="318">
        <v>-55.1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510</v>
      </c>
      <c r="AL11" s="1179"/>
      <c r="AM11" s="1179"/>
      <c r="AN11" s="1180"/>
      <c r="AO11" s="316">
        <v>102665</v>
      </c>
      <c r="AP11" s="316">
        <v>1078</v>
      </c>
      <c r="AQ11" s="317">
        <v>5513</v>
      </c>
      <c r="AR11" s="318">
        <v>-80.400000000000006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511</v>
      </c>
      <c r="AL12" s="1179"/>
      <c r="AM12" s="1179"/>
      <c r="AN12" s="1180"/>
      <c r="AO12" s="316" t="s">
        <v>512</v>
      </c>
      <c r="AP12" s="316" t="s">
        <v>512</v>
      </c>
      <c r="AQ12" s="317">
        <v>1308</v>
      </c>
      <c r="AR12" s="318" t="s">
        <v>512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512</v>
      </c>
      <c r="AP13" s="316" t="s">
        <v>512</v>
      </c>
      <c r="AQ13" s="317">
        <v>3</v>
      </c>
      <c r="AR13" s="318" t="s">
        <v>512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514</v>
      </c>
      <c r="AL14" s="1179"/>
      <c r="AM14" s="1179"/>
      <c r="AN14" s="1180"/>
      <c r="AO14" s="316">
        <v>186193</v>
      </c>
      <c r="AP14" s="316">
        <v>1955</v>
      </c>
      <c r="AQ14" s="317">
        <v>2952</v>
      </c>
      <c r="AR14" s="318">
        <v>-33.799999999999997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515</v>
      </c>
      <c r="AL15" s="1179"/>
      <c r="AM15" s="1179"/>
      <c r="AN15" s="1180"/>
      <c r="AO15" s="316" t="s">
        <v>512</v>
      </c>
      <c r="AP15" s="316" t="s">
        <v>512</v>
      </c>
      <c r="AQ15" s="317">
        <v>1788</v>
      </c>
      <c r="AR15" s="318" t="s">
        <v>512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516</v>
      </c>
      <c r="AL16" s="1182"/>
      <c r="AM16" s="1182"/>
      <c r="AN16" s="1183"/>
      <c r="AO16" s="316">
        <v>-806545</v>
      </c>
      <c r="AP16" s="316">
        <v>-8469</v>
      </c>
      <c r="AQ16" s="317">
        <v>-6565</v>
      </c>
      <c r="AR16" s="318">
        <v>29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8004314</v>
      </c>
      <c r="AP17" s="316">
        <v>84048</v>
      </c>
      <c r="AQ17" s="317">
        <v>83986</v>
      </c>
      <c r="AR17" s="318">
        <v>0.1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521</v>
      </c>
      <c r="AL21" s="1174"/>
      <c r="AM21" s="1174"/>
      <c r="AN21" s="1175"/>
      <c r="AO21" s="328">
        <v>9.02</v>
      </c>
      <c r="AP21" s="329">
        <v>8.24</v>
      </c>
      <c r="AQ21" s="330">
        <v>0.78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522</v>
      </c>
      <c r="AL22" s="1174"/>
      <c r="AM22" s="1174"/>
      <c r="AN22" s="1175"/>
      <c r="AO22" s="333">
        <v>95.7</v>
      </c>
      <c r="AP22" s="334">
        <v>98.1</v>
      </c>
      <c r="AQ22" s="335">
        <v>-2.4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503</v>
      </c>
      <c r="AP30" s="304"/>
      <c r="AQ30" s="305" t="s">
        <v>504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505</v>
      </c>
      <c r="AQ31" s="311" t="s">
        <v>506</v>
      </c>
      <c r="AR31" s="312" t="s">
        <v>507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526</v>
      </c>
      <c r="AL32" s="1190"/>
      <c r="AM32" s="1190"/>
      <c r="AN32" s="1191"/>
      <c r="AO32" s="343">
        <v>5281982</v>
      </c>
      <c r="AP32" s="343">
        <v>55463</v>
      </c>
      <c r="AQ32" s="344">
        <v>53780</v>
      </c>
      <c r="AR32" s="345">
        <v>3.1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527</v>
      </c>
      <c r="AL33" s="1190"/>
      <c r="AM33" s="1190"/>
      <c r="AN33" s="1191"/>
      <c r="AO33" s="343" t="s">
        <v>512</v>
      </c>
      <c r="AP33" s="343" t="s">
        <v>512</v>
      </c>
      <c r="AQ33" s="344" t="s">
        <v>512</v>
      </c>
      <c r="AR33" s="345" t="s">
        <v>512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528</v>
      </c>
      <c r="AL34" s="1190"/>
      <c r="AM34" s="1190"/>
      <c r="AN34" s="1191"/>
      <c r="AO34" s="343" t="s">
        <v>512</v>
      </c>
      <c r="AP34" s="343" t="s">
        <v>512</v>
      </c>
      <c r="AQ34" s="344">
        <v>5</v>
      </c>
      <c r="AR34" s="345" t="s">
        <v>512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529</v>
      </c>
      <c r="AL35" s="1190"/>
      <c r="AM35" s="1190"/>
      <c r="AN35" s="1191"/>
      <c r="AO35" s="343">
        <v>1775492</v>
      </c>
      <c r="AP35" s="343">
        <v>18643</v>
      </c>
      <c r="AQ35" s="344">
        <v>13935</v>
      </c>
      <c r="AR35" s="345">
        <v>33.799999999999997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530</v>
      </c>
      <c r="AL36" s="1190"/>
      <c r="AM36" s="1190"/>
      <c r="AN36" s="1191"/>
      <c r="AO36" s="343">
        <v>42130</v>
      </c>
      <c r="AP36" s="343">
        <v>442</v>
      </c>
      <c r="AQ36" s="344">
        <v>1226</v>
      </c>
      <c r="AR36" s="345">
        <v>-63.9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531</v>
      </c>
      <c r="AL37" s="1190"/>
      <c r="AM37" s="1190"/>
      <c r="AN37" s="1191"/>
      <c r="AO37" s="343">
        <v>34907</v>
      </c>
      <c r="AP37" s="343">
        <v>367</v>
      </c>
      <c r="AQ37" s="344">
        <v>824</v>
      </c>
      <c r="AR37" s="345">
        <v>-55.5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532</v>
      </c>
      <c r="AL38" s="1193"/>
      <c r="AM38" s="1193"/>
      <c r="AN38" s="1194"/>
      <c r="AO38" s="346">
        <v>16</v>
      </c>
      <c r="AP38" s="346">
        <v>0</v>
      </c>
      <c r="AQ38" s="347">
        <v>1</v>
      </c>
      <c r="AR38" s="335">
        <v>-100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533</v>
      </c>
      <c r="AL39" s="1193"/>
      <c r="AM39" s="1193"/>
      <c r="AN39" s="1194"/>
      <c r="AO39" s="343">
        <v>-238006</v>
      </c>
      <c r="AP39" s="343">
        <v>-2499</v>
      </c>
      <c r="AQ39" s="344">
        <v>-3983</v>
      </c>
      <c r="AR39" s="345">
        <v>-37.299999999999997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534</v>
      </c>
      <c r="AL40" s="1190"/>
      <c r="AM40" s="1190"/>
      <c r="AN40" s="1191"/>
      <c r="AO40" s="343">
        <v>-4969517</v>
      </c>
      <c r="AP40" s="343">
        <v>-52182</v>
      </c>
      <c r="AQ40" s="344">
        <v>-48081</v>
      </c>
      <c r="AR40" s="345">
        <v>8.5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1927004</v>
      </c>
      <c r="AP41" s="343">
        <v>20234</v>
      </c>
      <c r="AQ41" s="344">
        <v>17707</v>
      </c>
      <c r="AR41" s="345">
        <v>14.3</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503</v>
      </c>
      <c r="AN49" s="1186" t="s">
        <v>538</v>
      </c>
      <c r="AO49" s="1187"/>
      <c r="AP49" s="1187"/>
      <c r="AQ49" s="1187"/>
      <c r="AR49" s="118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539</v>
      </c>
      <c r="AO50" s="360" t="s">
        <v>540</v>
      </c>
      <c r="AP50" s="361" t="s">
        <v>541</v>
      </c>
      <c r="AQ50" s="362" t="s">
        <v>542</v>
      </c>
      <c r="AR50" s="363" t="s">
        <v>543</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4903104</v>
      </c>
      <c r="AN51" s="365">
        <v>49539</v>
      </c>
      <c r="AO51" s="366">
        <v>-3.9</v>
      </c>
      <c r="AP51" s="367">
        <v>92247</v>
      </c>
      <c r="AQ51" s="368">
        <v>72.099999999999994</v>
      </c>
      <c r="AR51" s="369">
        <v>-76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2162681</v>
      </c>
      <c r="AN52" s="373">
        <v>21851</v>
      </c>
      <c r="AO52" s="374">
        <v>-27.2</v>
      </c>
      <c r="AP52" s="375">
        <v>37204</v>
      </c>
      <c r="AQ52" s="376">
        <v>31.3</v>
      </c>
      <c r="AR52" s="377">
        <v>-58.5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6192972</v>
      </c>
      <c r="AN53" s="365">
        <v>63156</v>
      </c>
      <c r="AO53" s="366">
        <v>27.5</v>
      </c>
      <c r="AP53" s="367">
        <v>67319</v>
      </c>
      <c r="AQ53" s="368">
        <v>-27</v>
      </c>
      <c r="AR53" s="369">
        <v>54.5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2732723</v>
      </c>
      <c r="AN54" s="373">
        <v>27868</v>
      </c>
      <c r="AO54" s="374">
        <v>27.5</v>
      </c>
      <c r="AP54" s="375">
        <v>38101</v>
      </c>
      <c r="AQ54" s="376">
        <v>2.4</v>
      </c>
      <c r="AR54" s="377">
        <v>25.1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7333073</v>
      </c>
      <c r="AN55" s="365">
        <v>75578</v>
      </c>
      <c r="AO55" s="366">
        <v>19.7</v>
      </c>
      <c r="AP55" s="367">
        <v>70615</v>
      </c>
      <c r="AQ55" s="368">
        <v>4.9000000000000004</v>
      </c>
      <c r="AR55" s="369">
        <v>14.8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3347852</v>
      </c>
      <c r="AN56" s="373">
        <v>34504</v>
      </c>
      <c r="AO56" s="374">
        <v>23.8</v>
      </c>
      <c r="AP56" s="375">
        <v>37382</v>
      </c>
      <c r="AQ56" s="376">
        <v>-1.9</v>
      </c>
      <c r="AR56" s="377">
        <v>25.7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7058897</v>
      </c>
      <c r="AN57" s="365">
        <v>73530</v>
      </c>
      <c r="AO57" s="366">
        <v>-2.7</v>
      </c>
      <c r="AP57" s="367">
        <v>69185</v>
      </c>
      <c r="AQ57" s="368">
        <v>-2</v>
      </c>
      <c r="AR57" s="369">
        <v>-0.7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3381425</v>
      </c>
      <c r="AN58" s="373">
        <v>35223</v>
      </c>
      <c r="AO58" s="374">
        <v>2.1</v>
      </c>
      <c r="AP58" s="375">
        <v>38519</v>
      </c>
      <c r="AQ58" s="376">
        <v>3</v>
      </c>
      <c r="AR58" s="377">
        <v>-0.9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7248087</v>
      </c>
      <c r="AN59" s="365">
        <v>76107</v>
      </c>
      <c r="AO59" s="366">
        <v>3.5</v>
      </c>
      <c r="AP59" s="367">
        <v>70166</v>
      </c>
      <c r="AQ59" s="368">
        <v>1.4</v>
      </c>
      <c r="AR59" s="369">
        <v>2.1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4355452</v>
      </c>
      <c r="AN60" s="373">
        <v>45734</v>
      </c>
      <c r="AO60" s="374">
        <v>29.8</v>
      </c>
      <c r="AP60" s="375">
        <v>36115</v>
      </c>
      <c r="AQ60" s="376">
        <v>-6.2</v>
      </c>
      <c r="AR60" s="377">
        <v>36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6547227</v>
      </c>
      <c r="AN61" s="380">
        <v>67582</v>
      </c>
      <c r="AO61" s="381">
        <v>8.8000000000000007</v>
      </c>
      <c r="AP61" s="382">
        <v>73906</v>
      </c>
      <c r="AQ61" s="383">
        <v>9.9</v>
      </c>
      <c r="AR61" s="369">
        <v>-1.1000000000000001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3196027</v>
      </c>
      <c r="AN62" s="373">
        <v>33036</v>
      </c>
      <c r="AO62" s="374">
        <v>11.2</v>
      </c>
      <c r="AP62" s="375">
        <v>37464</v>
      </c>
      <c r="AQ62" s="376">
        <v>5.7</v>
      </c>
      <c r="AR62" s="377">
        <v>5.5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9eYuT0Z1rYYw+IYoZ0795x/F9w3jmUp4dfBC+OEGS1GcD1GjloeSjM7aOBhvHp9jeBjfg5zmIvo8oo/RmeR7Cw==" saltValue="RTvELMzn+1bE2I1A/nuQ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85" zoomScaleNormal="85" zoomScaleSheetLayoutView="55" workbookViewId="0">
      <selection activeCell="BC20" sqref="BB20:BC20"/>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20" spans="125:125" ht="13.5" hidden="1" customHeight="1" x14ac:dyDescent="0.2"/>
    <row r="121" spans="125:125" ht="13.5" hidden="1" customHeight="1" x14ac:dyDescent="0.2">
      <c r="DU121" s="291"/>
    </row>
  </sheetData>
  <sheetProtection algorithmName="SHA-512" hashValue="fu1lXPvJOCzs/ioI3d3vH5bMEqZT8THWdiu2VW1tmP9FTUVPqD5dTZAPduFTnGz3vxiuhDOAv/6s0UmYB9/X5A==" saltValue="FKxx0X+RzTrDHiw6jYg8vA==" spinCount="100000" sheet="1" objects="1" scenarios="1"/>
  <dataConsolidate/>
  <phoneticPr fontId="2"/>
  <printOptions horizontalCentered="1" verticalCentered="1"/>
  <pageMargins left="0" right="0" top="0.19685039370078741" bottom="0" header="0.39370078740157483" footer="0"/>
  <pageSetup paperSize="9" scale="4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0" zoomScale="85" zoomScaleNormal="85"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sheetData>
  <sheetProtection algorithmName="SHA-512" hashValue="grU1fPvqPtkrP61Gm7fZaI8wJSL4Lma76k1qFcmKV6gwlAly4/o7KToOOF8yxKBLoG3isWulxpnjqD7HhbfMyw==" saltValue="z1141TNph5XYZomNhtQT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98" t="s">
        <v>3</v>
      </c>
      <c r="D47" s="1198"/>
      <c r="E47" s="1199"/>
      <c r="F47" s="11">
        <v>26.61</v>
      </c>
      <c r="G47" s="12">
        <v>26.83</v>
      </c>
      <c r="H47" s="12">
        <v>27.03</v>
      </c>
      <c r="I47" s="12">
        <v>26.45</v>
      </c>
      <c r="J47" s="13">
        <v>23.92</v>
      </c>
    </row>
    <row r="48" spans="2:10" ht="57.75" customHeight="1" x14ac:dyDescent="0.2">
      <c r="B48" s="14"/>
      <c r="C48" s="1200" t="s">
        <v>4</v>
      </c>
      <c r="D48" s="1200"/>
      <c r="E48" s="1201"/>
      <c r="F48" s="15">
        <v>5.35</v>
      </c>
      <c r="G48" s="16">
        <v>6.08</v>
      </c>
      <c r="H48" s="16">
        <v>5.6</v>
      </c>
      <c r="I48" s="16">
        <v>3.92</v>
      </c>
      <c r="J48" s="17">
        <v>3.61</v>
      </c>
    </row>
    <row r="49" spans="2:10" ht="57.75" customHeight="1" thickBot="1" x14ac:dyDescent="0.25">
      <c r="B49" s="18"/>
      <c r="C49" s="1202" t="s">
        <v>5</v>
      </c>
      <c r="D49" s="1202"/>
      <c r="E49" s="1203"/>
      <c r="F49" s="19" t="s">
        <v>559</v>
      </c>
      <c r="G49" s="20">
        <v>0.84</v>
      </c>
      <c r="H49" s="20" t="s">
        <v>560</v>
      </c>
      <c r="I49" s="20" t="s">
        <v>561</v>
      </c>
      <c r="J49" s="21" t="s">
        <v>562</v>
      </c>
    </row>
    <row r="50" spans="2:10" ht="13.5" customHeight="1" x14ac:dyDescent="0.2"/>
  </sheetData>
  <sheetProtection algorithmName="SHA-512" hashValue="fgAYhS6rVGkbb2+TTAokRunSGpMZUKfIst27xh9+kNGI+wQK9lR0WFhKAwW8TkZu9/d79MLWshwnAxTGdPpUSw==" saltValue="2AThpDjMIiCuuWjvo1gP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0" t="s">
        <v>563</v>
      </c>
      <c r="D34" s="1210"/>
      <c r="E34" s="1211"/>
      <c r="F34" s="32">
        <v>5.35</v>
      </c>
      <c r="G34" s="33">
        <v>6.08</v>
      </c>
      <c r="H34" s="33">
        <v>5.6</v>
      </c>
      <c r="I34" s="33">
        <v>3.92</v>
      </c>
      <c r="J34" s="34">
        <v>3.61</v>
      </c>
      <c r="K34" s="22"/>
      <c r="L34" s="22"/>
      <c r="M34" s="22"/>
      <c r="N34" s="22"/>
      <c r="O34" s="22"/>
      <c r="P34" s="22"/>
    </row>
    <row r="35" spans="1:16" ht="39" customHeight="1" x14ac:dyDescent="0.2">
      <c r="A35" s="22"/>
      <c r="B35" s="35"/>
      <c r="C35" s="1204" t="s">
        <v>564</v>
      </c>
      <c r="D35" s="1205"/>
      <c r="E35" s="1206"/>
      <c r="F35" s="36" t="s">
        <v>512</v>
      </c>
      <c r="G35" s="37">
        <v>0.15</v>
      </c>
      <c r="H35" s="37">
        <v>1.67</v>
      </c>
      <c r="I35" s="37">
        <v>2.91</v>
      </c>
      <c r="J35" s="38">
        <v>1.06</v>
      </c>
      <c r="K35" s="22"/>
      <c r="L35" s="22"/>
      <c r="M35" s="22"/>
      <c r="N35" s="22"/>
      <c r="O35" s="22"/>
      <c r="P35" s="22"/>
    </row>
    <row r="36" spans="1:16" ht="39" customHeight="1" x14ac:dyDescent="0.2">
      <c r="A36" s="22"/>
      <c r="B36" s="35"/>
      <c r="C36" s="1204" t="s">
        <v>565</v>
      </c>
      <c r="D36" s="1205"/>
      <c r="E36" s="1206"/>
      <c r="F36" s="36">
        <v>0.83</v>
      </c>
      <c r="G36" s="37">
        <v>0.96</v>
      </c>
      <c r="H36" s="37">
        <v>0.87</v>
      </c>
      <c r="I36" s="37">
        <v>1.24</v>
      </c>
      <c r="J36" s="38">
        <v>0.37</v>
      </c>
      <c r="K36" s="22"/>
      <c r="L36" s="22"/>
      <c r="M36" s="22"/>
      <c r="N36" s="22"/>
      <c r="O36" s="22"/>
      <c r="P36" s="22"/>
    </row>
    <row r="37" spans="1:16" ht="39" customHeight="1" x14ac:dyDescent="0.2">
      <c r="A37" s="22"/>
      <c r="B37" s="35"/>
      <c r="C37" s="1204" t="s">
        <v>566</v>
      </c>
      <c r="D37" s="1205"/>
      <c r="E37" s="1206"/>
      <c r="F37" s="36">
        <v>1.19</v>
      </c>
      <c r="G37" s="37">
        <v>1.46</v>
      </c>
      <c r="H37" s="37">
        <v>1.71</v>
      </c>
      <c r="I37" s="37">
        <v>0.01</v>
      </c>
      <c r="J37" s="38">
        <v>0</v>
      </c>
      <c r="K37" s="22"/>
      <c r="L37" s="22"/>
      <c r="M37" s="22"/>
      <c r="N37" s="22"/>
      <c r="O37" s="22"/>
      <c r="P37" s="22"/>
    </row>
    <row r="38" spans="1:16" ht="39" customHeight="1" x14ac:dyDescent="0.2">
      <c r="A38" s="22"/>
      <c r="B38" s="35"/>
      <c r="C38" s="1204" t="s">
        <v>567</v>
      </c>
      <c r="D38" s="1205"/>
      <c r="E38" s="1206"/>
      <c r="F38" s="36">
        <v>0</v>
      </c>
      <c r="G38" s="37">
        <v>0</v>
      </c>
      <c r="H38" s="37">
        <v>0</v>
      </c>
      <c r="I38" s="37">
        <v>0</v>
      </c>
      <c r="J38" s="38">
        <v>0</v>
      </c>
      <c r="K38" s="22"/>
      <c r="L38" s="22"/>
      <c r="M38" s="22"/>
      <c r="N38" s="22"/>
      <c r="O38" s="22"/>
      <c r="P38" s="22"/>
    </row>
    <row r="39" spans="1:16" ht="39" customHeight="1" x14ac:dyDescent="0.2">
      <c r="A39" s="22"/>
      <c r="B39" s="35"/>
      <c r="C39" s="1204" t="s">
        <v>568</v>
      </c>
      <c r="D39" s="1205"/>
      <c r="E39" s="1206"/>
      <c r="F39" s="36">
        <v>0</v>
      </c>
      <c r="G39" s="37">
        <v>0</v>
      </c>
      <c r="H39" s="37">
        <v>0</v>
      </c>
      <c r="I39" s="37">
        <v>0</v>
      </c>
      <c r="J39" s="38">
        <v>0</v>
      </c>
      <c r="K39" s="22"/>
      <c r="L39" s="22"/>
      <c r="M39" s="22"/>
      <c r="N39" s="22"/>
      <c r="O39" s="22"/>
      <c r="P39" s="22"/>
    </row>
    <row r="40" spans="1:16" ht="39" customHeight="1" x14ac:dyDescent="0.2">
      <c r="A40" s="22"/>
      <c r="B40" s="35"/>
      <c r="C40" s="1204" t="s">
        <v>569</v>
      </c>
      <c r="D40" s="1205"/>
      <c r="E40" s="1206"/>
      <c r="F40" s="36" t="s">
        <v>512</v>
      </c>
      <c r="G40" s="37" t="s">
        <v>512</v>
      </c>
      <c r="H40" s="37" t="s">
        <v>512</v>
      </c>
      <c r="I40" s="37">
        <v>0.02</v>
      </c>
      <c r="J40" s="38">
        <v>0</v>
      </c>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570</v>
      </c>
      <c r="D42" s="1205"/>
      <c r="E42" s="1206"/>
      <c r="F42" s="36" t="s">
        <v>512</v>
      </c>
      <c r="G42" s="37" t="s">
        <v>512</v>
      </c>
      <c r="H42" s="37" t="s">
        <v>512</v>
      </c>
      <c r="I42" s="37" t="s">
        <v>512</v>
      </c>
      <c r="J42" s="38" t="s">
        <v>512</v>
      </c>
      <c r="K42" s="22"/>
      <c r="L42" s="22"/>
      <c r="M42" s="22"/>
      <c r="N42" s="22"/>
      <c r="O42" s="22"/>
      <c r="P42" s="22"/>
    </row>
    <row r="43" spans="1:16" ht="39" customHeight="1" thickBot="1" x14ac:dyDescent="0.25">
      <c r="A43" s="22"/>
      <c r="B43" s="40"/>
      <c r="C43" s="1207" t="s">
        <v>571</v>
      </c>
      <c r="D43" s="1208"/>
      <c r="E43" s="1209"/>
      <c r="F43" s="41">
        <v>0.22</v>
      </c>
      <c r="G43" s="42">
        <v>0.14000000000000001</v>
      </c>
      <c r="H43" s="42">
        <v>0.52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XReoSiPwJPeIDTuz71aFP6PYFIUkKG4SZL2HtCGI54Gt6rzvTSAQemL0iG55Q5iXSrBPugagTWFvhxWJlnKpA==" saltValue="e4cgUMWEgP2ng7aJabrz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3" zoomScaleSheetLayoutView="55" workbookViewId="0">
      <selection activeCell="E48" sqref="E48:J4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5916</v>
      </c>
      <c r="L45" s="60">
        <v>5751</v>
      </c>
      <c r="M45" s="60">
        <v>5623</v>
      </c>
      <c r="N45" s="60">
        <v>5452</v>
      </c>
      <c r="O45" s="61">
        <v>5282</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2">
      <c r="A48" s="48"/>
      <c r="B48" s="1214"/>
      <c r="C48" s="1215"/>
      <c r="D48" s="62"/>
      <c r="E48" s="1220" t="s">
        <v>15</v>
      </c>
      <c r="F48" s="1220"/>
      <c r="G48" s="1220"/>
      <c r="H48" s="1220"/>
      <c r="I48" s="1220"/>
      <c r="J48" s="1221"/>
      <c r="K48" s="63">
        <v>1841</v>
      </c>
      <c r="L48" s="64">
        <v>1882</v>
      </c>
      <c r="M48" s="64">
        <v>1987</v>
      </c>
      <c r="N48" s="64">
        <v>1913</v>
      </c>
      <c r="O48" s="65">
        <v>1775</v>
      </c>
      <c r="P48" s="48"/>
      <c r="Q48" s="48"/>
      <c r="R48" s="48"/>
      <c r="S48" s="48"/>
      <c r="T48" s="48"/>
      <c r="U48" s="48"/>
    </row>
    <row r="49" spans="1:21" ht="30.75" customHeight="1" x14ac:dyDescent="0.2">
      <c r="A49" s="48"/>
      <c r="B49" s="1214"/>
      <c r="C49" s="1215"/>
      <c r="D49" s="62"/>
      <c r="E49" s="1220" t="s">
        <v>16</v>
      </c>
      <c r="F49" s="1220"/>
      <c r="G49" s="1220"/>
      <c r="H49" s="1220"/>
      <c r="I49" s="1220"/>
      <c r="J49" s="1221"/>
      <c r="K49" s="63">
        <v>32</v>
      </c>
      <c r="L49" s="64">
        <v>39</v>
      </c>
      <c r="M49" s="64">
        <v>29</v>
      </c>
      <c r="N49" s="64">
        <v>49</v>
      </c>
      <c r="O49" s="65">
        <v>42</v>
      </c>
      <c r="P49" s="48"/>
      <c r="Q49" s="48"/>
      <c r="R49" s="48"/>
      <c r="S49" s="48"/>
      <c r="T49" s="48"/>
      <c r="U49" s="48"/>
    </row>
    <row r="50" spans="1:21" ht="30.75" customHeight="1" x14ac:dyDescent="0.2">
      <c r="A50" s="48"/>
      <c r="B50" s="1214"/>
      <c r="C50" s="1215"/>
      <c r="D50" s="62"/>
      <c r="E50" s="1220" t="s">
        <v>17</v>
      </c>
      <c r="F50" s="1220"/>
      <c r="G50" s="1220"/>
      <c r="H50" s="1220"/>
      <c r="I50" s="1220"/>
      <c r="J50" s="1221"/>
      <c r="K50" s="63">
        <v>108</v>
      </c>
      <c r="L50" s="64">
        <v>79</v>
      </c>
      <c r="M50" s="64">
        <v>61</v>
      </c>
      <c r="N50" s="64">
        <v>55</v>
      </c>
      <c r="O50" s="65">
        <v>35</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512</v>
      </c>
      <c r="L51" s="64">
        <v>0</v>
      </c>
      <c r="M51" s="64" t="s">
        <v>512</v>
      </c>
      <c r="N51" s="64" t="s">
        <v>512</v>
      </c>
      <c r="O51" s="65">
        <v>0</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5465</v>
      </c>
      <c r="L52" s="64">
        <v>5539</v>
      </c>
      <c r="M52" s="64">
        <v>5378</v>
      </c>
      <c r="N52" s="64">
        <v>5321</v>
      </c>
      <c r="O52" s="65">
        <v>5207</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2432</v>
      </c>
      <c r="L53" s="69">
        <v>2212</v>
      </c>
      <c r="M53" s="69">
        <v>2322</v>
      </c>
      <c r="N53" s="69">
        <v>2148</v>
      </c>
      <c r="O53" s="70">
        <v>1927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v/E7XaYROMiU8eI8CGicbyPCdnY+ikE2kqT1SXaXAoSlT81C7jfV2MMUhacoNnRg4OpWt8wMy9OyWpHxVGfQ==" saltValue="XLlFAxvOG8zyhM6Iog7I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Q43" sqref="Q4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38" t="s">
        <v>30</v>
      </c>
      <c r="C41" s="1239"/>
      <c r="D41" s="102"/>
      <c r="E41" s="1244" t="s">
        <v>31</v>
      </c>
      <c r="F41" s="1244"/>
      <c r="G41" s="1244"/>
      <c r="H41" s="1245"/>
      <c r="I41" s="103">
        <v>54061</v>
      </c>
      <c r="J41" s="104">
        <v>54792</v>
      </c>
      <c r="K41" s="104">
        <v>55168</v>
      </c>
      <c r="L41" s="104">
        <v>55319</v>
      </c>
      <c r="M41" s="105">
        <v>56162</v>
      </c>
    </row>
    <row r="42" spans="2:13" ht="27.75" customHeight="1" x14ac:dyDescent="0.2">
      <c r="B42" s="1240"/>
      <c r="C42" s="1241"/>
      <c r="D42" s="106"/>
      <c r="E42" s="1246" t="s">
        <v>32</v>
      </c>
      <c r="F42" s="1246"/>
      <c r="G42" s="1246"/>
      <c r="H42" s="1247"/>
      <c r="I42" s="107">
        <v>266</v>
      </c>
      <c r="J42" s="108">
        <v>196</v>
      </c>
      <c r="K42" s="108">
        <v>142</v>
      </c>
      <c r="L42" s="108">
        <v>93</v>
      </c>
      <c r="M42" s="109">
        <v>62</v>
      </c>
    </row>
    <row r="43" spans="2:13" ht="27.75" customHeight="1" x14ac:dyDescent="0.2">
      <c r="B43" s="1240"/>
      <c r="C43" s="1241"/>
      <c r="D43" s="106"/>
      <c r="E43" s="1246" t="s">
        <v>33</v>
      </c>
      <c r="F43" s="1246"/>
      <c r="G43" s="1246"/>
      <c r="H43" s="1247"/>
      <c r="I43" s="107">
        <v>36359</v>
      </c>
      <c r="J43" s="108">
        <v>36273</v>
      </c>
      <c r="K43" s="108">
        <v>36461</v>
      </c>
      <c r="L43" s="108">
        <v>34876</v>
      </c>
      <c r="M43" s="109">
        <v>30840</v>
      </c>
    </row>
    <row r="44" spans="2:13" ht="27.75" customHeight="1" x14ac:dyDescent="0.2">
      <c r="B44" s="1240"/>
      <c r="C44" s="1241"/>
      <c r="D44" s="106"/>
      <c r="E44" s="1246" t="s">
        <v>34</v>
      </c>
      <c r="F44" s="1246"/>
      <c r="G44" s="1246"/>
      <c r="H44" s="1247"/>
      <c r="I44" s="107">
        <v>1396</v>
      </c>
      <c r="J44" s="108">
        <v>1613</v>
      </c>
      <c r="K44" s="108">
        <v>628</v>
      </c>
      <c r="L44" s="108">
        <v>992</v>
      </c>
      <c r="M44" s="109">
        <v>954</v>
      </c>
    </row>
    <row r="45" spans="2:13" ht="27.75" customHeight="1" x14ac:dyDescent="0.2">
      <c r="B45" s="1240"/>
      <c r="C45" s="1241"/>
      <c r="D45" s="106"/>
      <c r="E45" s="1246" t="s">
        <v>35</v>
      </c>
      <c r="F45" s="1246"/>
      <c r="G45" s="1246"/>
      <c r="H45" s="1247"/>
      <c r="I45" s="107">
        <v>6999</v>
      </c>
      <c r="J45" s="108">
        <v>6955</v>
      </c>
      <c r="K45" s="108">
        <v>7034</v>
      </c>
      <c r="L45" s="108">
        <v>6531</v>
      </c>
      <c r="M45" s="109">
        <v>6290</v>
      </c>
    </row>
    <row r="46" spans="2:13" ht="27.75" customHeight="1" x14ac:dyDescent="0.2">
      <c r="B46" s="1240"/>
      <c r="C46" s="1241"/>
      <c r="D46" s="110"/>
      <c r="E46" s="1246" t="s">
        <v>36</v>
      </c>
      <c r="F46" s="1246"/>
      <c r="G46" s="1246"/>
      <c r="H46" s="1247"/>
      <c r="I46" s="107" t="s">
        <v>512</v>
      </c>
      <c r="J46" s="108" t="s">
        <v>512</v>
      </c>
      <c r="K46" s="108" t="s">
        <v>512</v>
      </c>
      <c r="L46" s="108" t="s">
        <v>512</v>
      </c>
      <c r="M46" s="109" t="s">
        <v>512</v>
      </c>
    </row>
    <row r="47" spans="2:13" ht="27.75" customHeight="1" x14ac:dyDescent="0.2">
      <c r="B47" s="1240"/>
      <c r="C47" s="1241"/>
      <c r="D47" s="111"/>
      <c r="E47" s="1248" t="s">
        <v>37</v>
      </c>
      <c r="F47" s="1249"/>
      <c r="G47" s="1249"/>
      <c r="H47" s="1250"/>
      <c r="I47" s="107" t="s">
        <v>512</v>
      </c>
      <c r="J47" s="108" t="s">
        <v>512</v>
      </c>
      <c r="K47" s="108" t="s">
        <v>512</v>
      </c>
      <c r="L47" s="108" t="s">
        <v>512</v>
      </c>
      <c r="M47" s="109" t="s">
        <v>512</v>
      </c>
    </row>
    <row r="48" spans="2:13" ht="27.75" customHeight="1" x14ac:dyDescent="0.2">
      <c r="B48" s="1240"/>
      <c r="C48" s="1241"/>
      <c r="D48" s="106"/>
      <c r="E48" s="1246" t="s">
        <v>38</v>
      </c>
      <c r="F48" s="1246"/>
      <c r="G48" s="1246"/>
      <c r="H48" s="1247"/>
      <c r="I48" s="107" t="s">
        <v>512</v>
      </c>
      <c r="J48" s="108" t="s">
        <v>512</v>
      </c>
      <c r="K48" s="108" t="s">
        <v>512</v>
      </c>
      <c r="L48" s="108" t="s">
        <v>512</v>
      </c>
      <c r="M48" s="109" t="s">
        <v>512</v>
      </c>
    </row>
    <row r="49" spans="2:13" ht="27.75" customHeight="1" x14ac:dyDescent="0.2">
      <c r="B49" s="1242"/>
      <c r="C49" s="1243"/>
      <c r="D49" s="106"/>
      <c r="E49" s="1246" t="s">
        <v>39</v>
      </c>
      <c r="F49" s="1246"/>
      <c r="G49" s="1246"/>
      <c r="H49" s="1247"/>
      <c r="I49" s="107" t="s">
        <v>512</v>
      </c>
      <c r="J49" s="108" t="s">
        <v>512</v>
      </c>
      <c r="K49" s="108" t="s">
        <v>512</v>
      </c>
      <c r="L49" s="108" t="s">
        <v>512</v>
      </c>
      <c r="M49" s="109" t="s">
        <v>512</v>
      </c>
    </row>
    <row r="50" spans="2:13" ht="27.75" customHeight="1" x14ac:dyDescent="0.2">
      <c r="B50" s="1251" t="s">
        <v>40</v>
      </c>
      <c r="C50" s="1252"/>
      <c r="D50" s="112"/>
      <c r="E50" s="1246" t="s">
        <v>41</v>
      </c>
      <c r="F50" s="1246"/>
      <c r="G50" s="1246"/>
      <c r="H50" s="1247"/>
      <c r="I50" s="107">
        <v>13499</v>
      </c>
      <c r="J50" s="108">
        <v>13462</v>
      </c>
      <c r="K50" s="108">
        <v>13832</v>
      </c>
      <c r="L50" s="108">
        <v>14072</v>
      </c>
      <c r="M50" s="109">
        <v>13257</v>
      </c>
    </row>
    <row r="51" spans="2:13" ht="27.75" customHeight="1" x14ac:dyDescent="0.2">
      <c r="B51" s="1240"/>
      <c r="C51" s="1241"/>
      <c r="D51" s="106"/>
      <c r="E51" s="1246" t="s">
        <v>42</v>
      </c>
      <c r="F51" s="1246"/>
      <c r="G51" s="1246"/>
      <c r="H51" s="1247"/>
      <c r="I51" s="107">
        <v>2274</v>
      </c>
      <c r="J51" s="108">
        <v>2719</v>
      </c>
      <c r="K51" s="108">
        <v>2443</v>
      </c>
      <c r="L51" s="108">
        <v>2134</v>
      </c>
      <c r="M51" s="109">
        <v>1971</v>
      </c>
    </row>
    <row r="52" spans="2:13" ht="27.75" customHeight="1" x14ac:dyDescent="0.2">
      <c r="B52" s="1242"/>
      <c r="C52" s="1243"/>
      <c r="D52" s="106"/>
      <c r="E52" s="1246" t="s">
        <v>43</v>
      </c>
      <c r="F52" s="1246"/>
      <c r="G52" s="1246"/>
      <c r="H52" s="1247"/>
      <c r="I52" s="107">
        <v>60009</v>
      </c>
      <c r="J52" s="108">
        <v>60102</v>
      </c>
      <c r="K52" s="108">
        <v>60941</v>
      </c>
      <c r="L52" s="108">
        <v>60693</v>
      </c>
      <c r="M52" s="109">
        <v>60691</v>
      </c>
    </row>
    <row r="53" spans="2:13" ht="27.75" customHeight="1" thickBot="1" x14ac:dyDescent="0.25">
      <c r="B53" s="1253" t="s">
        <v>21</v>
      </c>
      <c r="C53" s="1254"/>
      <c r="D53" s="113"/>
      <c r="E53" s="1255" t="s">
        <v>44</v>
      </c>
      <c r="F53" s="1255"/>
      <c r="G53" s="1255"/>
      <c r="H53" s="1256"/>
      <c r="I53" s="114">
        <v>23300</v>
      </c>
      <c r="J53" s="115">
        <v>23546</v>
      </c>
      <c r="K53" s="115">
        <v>22216</v>
      </c>
      <c r="L53" s="115">
        <v>20911</v>
      </c>
      <c r="M53" s="116">
        <v>18389</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aktHqLqxatic8jbSohYhK4Wz3/HUiZJiIWqaOC/VXl4A+gZb7EctHBS/VKC3m6rKuW06EkCuV3Kzo1sL5GtjQ==" saltValue="NzzZt0fQDQ6e+lHwSjXd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37" zoomScale="70" zoomScaleNormal="70" zoomScaleSheetLayoutView="100" workbookViewId="0">
      <selection activeCell="H59" sqref="H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556</v>
      </c>
      <c r="G54" s="125" t="s">
        <v>557</v>
      </c>
      <c r="H54" s="126" t="s">
        <v>558</v>
      </c>
    </row>
    <row r="55" spans="2:8" ht="52.5" customHeight="1" x14ac:dyDescent="0.2">
      <c r="B55" s="127"/>
      <c r="C55" s="1265" t="s">
        <v>47</v>
      </c>
      <c r="D55" s="1265"/>
      <c r="E55" s="1266"/>
      <c r="F55" s="128">
        <v>7650</v>
      </c>
      <c r="G55" s="128">
        <v>7393</v>
      </c>
      <c r="H55" s="129">
        <v>6601</v>
      </c>
    </row>
    <row r="56" spans="2:8" ht="52.5" customHeight="1" x14ac:dyDescent="0.2">
      <c r="B56" s="130"/>
      <c r="C56" s="1267" t="s">
        <v>48</v>
      </c>
      <c r="D56" s="1267"/>
      <c r="E56" s="1268"/>
      <c r="F56" s="131">
        <v>1164</v>
      </c>
      <c r="G56" s="131">
        <v>1166</v>
      </c>
      <c r="H56" s="132">
        <v>1167</v>
      </c>
    </row>
    <row r="57" spans="2:8" ht="53.25" customHeight="1" x14ac:dyDescent="0.2">
      <c r="B57" s="130"/>
      <c r="C57" s="1269" t="s">
        <v>49</v>
      </c>
      <c r="D57" s="1269"/>
      <c r="E57" s="1270"/>
      <c r="F57" s="133">
        <v>4765</v>
      </c>
      <c r="G57" s="133">
        <v>5479</v>
      </c>
      <c r="H57" s="134">
        <v>5368</v>
      </c>
    </row>
    <row r="58" spans="2:8" ht="45.75" customHeight="1" x14ac:dyDescent="0.2">
      <c r="B58" s="135"/>
      <c r="C58" s="1257" t="s">
        <v>595</v>
      </c>
      <c r="D58" s="1258"/>
      <c r="E58" s="1259"/>
      <c r="F58" s="136">
        <v>4602</v>
      </c>
      <c r="G58" s="136">
        <v>5329</v>
      </c>
      <c r="H58" s="137">
        <v>5223</v>
      </c>
    </row>
    <row r="59" spans="2:8" ht="45.75" customHeight="1" x14ac:dyDescent="0.2">
      <c r="B59" s="135"/>
      <c r="C59" s="1257" t="s">
        <v>596</v>
      </c>
      <c r="D59" s="1258"/>
      <c r="E59" s="1259"/>
      <c r="F59" s="136">
        <v>27</v>
      </c>
      <c r="G59" s="136">
        <v>27</v>
      </c>
      <c r="H59" s="137">
        <v>27</v>
      </c>
    </row>
    <row r="60" spans="2:8" ht="45.75" customHeight="1" x14ac:dyDescent="0.2">
      <c r="B60" s="135"/>
      <c r="C60" s="1257" t="s">
        <v>597</v>
      </c>
      <c r="D60" s="1258"/>
      <c r="E60" s="1259"/>
      <c r="F60" s="136">
        <v>93</v>
      </c>
      <c r="G60" s="136">
        <v>88</v>
      </c>
      <c r="H60" s="137">
        <v>85</v>
      </c>
    </row>
    <row r="61" spans="2:8" ht="45.75" customHeight="1" x14ac:dyDescent="0.2">
      <c r="B61" s="135"/>
      <c r="C61" s="1257" t="s">
        <v>598</v>
      </c>
      <c r="D61" s="1258"/>
      <c r="E61" s="1259"/>
      <c r="F61" s="136">
        <v>43</v>
      </c>
      <c r="G61" s="136">
        <v>35</v>
      </c>
      <c r="H61" s="137">
        <v>30</v>
      </c>
    </row>
    <row r="62" spans="2:8" ht="45.75" customHeight="1" thickBot="1" x14ac:dyDescent="0.25">
      <c r="B62" s="138"/>
      <c r="C62" s="1260" t="s">
        <v>599</v>
      </c>
      <c r="D62" s="1261"/>
      <c r="E62" s="1262"/>
      <c r="F62" s="139">
        <v>0</v>
      </c>
      <c r="G62" s="139">
        <v>0</v>
      </c>
      <c r="H62" s="140">
        <v>3</v>
      </c>
    </row>
    <row r="63" spans="2:8" ht="52.5" customHeight="1" thickBot="1" x14ac:dyDescent="0.25">
      <c r="B63" s="141"/>
      <c r="C63" s="1263" t="s">
        <v>50</v>
      </c>
      <c r="D63" s="1263"/>
      <c r="E63" s="1264"/>
      <c r="F63" s="142">
        <v>13579</v>
      </c>
      <c r="G63" s="142">
        <v>14038</v>
      </c>
      <c r="H63" s="143">
        <v>13135</v>
      </c>
    </row>
    <row r="64" spans="2:8" ht="15" customHeight="1" x14ac:dyDescent="0.2"/>
  </sheetData>
  <sheetProtection algorithmName="SHA-512" hashValue="5PLuQoyKLZlm3L9dujZ3c7QeN73XdaWZO0d/lrK1rRfZBsOCynGXsZ6rJhhf/1fYV6zfM4mbk1Q9Bdwk4qrXeg==" saltValue="UJkZnf/R4remh5mH3Ey8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heetViews>
  <sheetFormatPr defaultColWidth="0" defaultRowHeight="13.5" customHeight="1" zeroHeight="1" x14ac:dyDescent="0.2"/>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3"/>
      <c r="DE19" s="1273"/>
    </row>
    <row r="20" spans="1:351" ht="13.2" x14ac:dyDescent="0.2">
      <c r="DD20" s="1273"/>
      <c r="DE20" s="1273"/>
    </row>
    <row r="21" spans="1:351" ht="16.2"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x14ac:dyDescent="0.2">
      <c r="B22" s="1280"/>
      <c r="MM22" s="1279"/>
    </row>
    <row r="23" spans="1:351" ht="13.2" x14ac:dyDescent="0.2">
      <c r="B23" s="1280"/>
    </row>
    <row r="24" spans="1:351" ht="13.2" x14ac:dyDescent="0.2">
      <c r="B24" s="1280"/>
    </row>
    <row r="25" spans="1:351" ht="13.2" x14ac:dyDescent="0.2">
      <c r="B25" s="1280"/>
    </row>
    <row r="26" spans="1:351" ht="13.2" x14ac:dyDescent="0.2">
      <c r="B26" s="1280"/>
    </row>
    <row r="27" spans="1:351" ht="13.2" x14ac:dyDescent="0.2">
      <c r="B27" s="1280"/>
    </row>
    <row r="28" spans="1:351" ht="13.2" x14ac:dyDescent="0.2">
      <c r="B28" s="1280"/>
    </row>
    <row r="29" spans="1:351" ht="13.2" x14ac:dyDescent="0.2">
      <c r="B29" s="1280"/>
    </row>
    <row r="30" spans="1:351" ht="13.2" x14ac:dyDescent="0.2">
      <c r="B30" s="1280"/>
    </row>
    <row r="31" spans="1:351" ht="13.2" x14ac:dyDescent="0.2">
      <c r="B31" s="1280"/>
    </row>
    <row r="32" spans="1:351" ht="13.2" x14ac:dyDescent="0.2">
      <c r="B32" s="1280"/>
    </row>
    <row r="33" spans="2:109" ht="13.2" x14ac:dyDescent="0.2">
      <c r="B33" s="1280"/>
    </row>
    <row r="34" spans="2:109" ht="13.2" x14ac:dyDescent="0.2">
      <c r="B34" s="1280"/>
    </row>
    <row r="35" spans="2:109" ht="13.2" x14ac:dyDescent="0.2">
      <c r="B35" s="1280"/>
    </row>
    <row r="36" spans="2:109" ht="13.2" x14ac:dyDescent="0.2">
      <c r="B36" s="1280"/>
    </row>
    <row r="37" spans="2:109" ht="13.2" x14ac:dyDescent="0.2">
      <c r="B37" s="1280"/>
    </row>
    <row r="38" spans="2:109" ht="13.2" x14ac:dyDescent="0.2">
      <c r="B38" s="1280"/>
    </row>
    <row r="39" spans="2:109" ht="13.2"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x14ac:dyDescent="0.2">
      <c r="B40" s="1285"/>
      <c r="DD40" s="1285"/>
      <c r="DE40" s="1273"/>
    </row>
    <row r="41" spans="2:109" ht="16.2" x14ac:dyDescent="0.2">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x14ac:dyDescent="0.2">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x14ac:dyDescent="0.2">
      <c r="B49" s="1280"/>
      <c r="AN49" s="1273" t="s">
        <v>604</v>
      </c>
    </row>
    <row r="50" spans="1:109" ht="13.2"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v>97.7</v>
      </c>
      <c r="BQ51" s="1310"/>
      <c r="BR51" s="1310"/>
      <c r="BS51" s="1310"/>
      <c r="BT51" s="1310"/>
      <c r="BU51" s="1310"/>
      <c r="BV51" s="1310"/>
      <c r="BW51" s="1310"/>
      <c r="BX51" s="1310">
        <v>99.6</v>
      </c>
      <c r="BY51" s="1310"/>
      <c r="BZ51" s="1310"/>
      <c r="CA51" s="1310"/>
      <c r="CB51" s="1310"/>
      <c r="CC51" s="1310"/>
      <c r="CD51" s="1310"/>
      <c r="CE51" s="1310"/>
      <c r="CF51" s="1310">
        <v>95.8</v>
      </c>
      <c r="CG51" s="1310"/>
      <c r="CH51" s="1310"/>
      <c r="CI51" s="1310"/>
      <c r="CJ51" s="1310"/>
      <c r="CK51" s="1310"/>
      <c r="CL51" s="1310"/>
      <c r="CM51" s="1310"/>
      <c r="CN51" s="1310">
        <v>91.2</v>
      </c>
      <c r="CO51" s="1310"/>
      <c r="CP51" s="1310"/>
      <c r="CQ51" s="1310"/>
      <c r="CR51" s="1310"/>
      <c r="CS51" s="1310"/>
      <c r="CT51" s="1310"/>
      <c r="CU51" s="1310"/>
      <c r="CV51" s="1310">
        <v>81.2</v>
      </c>
      <c r="CW51" s="1310"/>
      <c r="CX51" s="1310"/>
      <c r="CY51" s="1310"/>
      <c r="CZ51" s="1310"/>
      <c r="DA51" s="1310"/>
      <c r="DB51" s="1310"/>
      <c r="DC51" s="1310"/>
    </row>
    <row r="52" spans="1:109" ht="13.2"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v>52</v>
      </c>
      <c r="BQ53" s="1310"/>
      <c r="BR53" s="1310"/>
      <c r="BS53" s="1310"/>
      <c r="BT53" s="1310"/>
      <c r="BU53" s="1310"/>
      <c r="BV53" s="1310"/>
      <c r="BW53" s="1310"/>
      <c r="BX53" s="1310">
        <v>53.9</v>
      </c>
      <c r="BY53" s="1310"/>
      <c r="BZ53" s="1310"/>
      <c r="CA53" s="1310"/>
      <c r="CB53" s="1310"/>
      <c r="CC53" s="1310"/>
      <c r="CD53" s="1310"/>
      <c r="CE53" s="1310"/>
      <c r="CF53" s="1310">
        <v>55.3</v>
      </c>
      <c r="CG53" s="1310"/>
      <c r="CH53" s="1310"/>
      <c r="CI53" s="1310"/>
      <c r="CJ53" s="1310"/>
      <c r="CK53" s="1310"/>
      <c r="CL53" s="1310"/>
      <c r="CM53" s="1310"/>
      <c r="CN53" s="1310">
        <v>56.7</v>
      </c>
      <c r="CO53" s="1310"/>
      <c r="CP53" s="1310"/>
      <c r="CQ53" s="1310"/>
      <c r="CR53" s="1310"/>
      <c r="CS53" s="1310"/>
      <c r="CT53" s="1310"/>
      <c r="CU53" s="1310"/>
      <c r="CV53" s="1310">
        <v>58.3</v>
      </c>
      <c r="CW53" s="1310"/>
      <c r="CX53" s="1310"/>
      <c r="CY53" s="1310"/>
      <c r="CZ53" s="1310"/>
      <c r="DA53" s="1310"/>
      <c r="DB53" s="1310"/>
      <c r="DC53" s="1310"/>
    </row>
    <row r="54" spans="1:109" ht="13.2"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v>39</v>
      </c>
      <c r="BQ55" s="1310"/>
      <c r="BR55" s="1310"/>
      <c r="BS55" s="1310"/>
      <c r="BT55" s="1310"/>
      <c r="BU55" s="1310"/>
      <c r="BV55" s="1310"/>
      <c r="BW55" s="1310"/>
      <c r="BX55" s="1310">
        <v>32.5</v>
      </c>
      <c r="BY55" s="1310"/>
      <c r="BZ55" s="1310"/>
      <c r="CA55" s="1310"/>
      <c r="CB55" s="1310"/>
      <c r="CC55" s="1310"/>
      <c r="CD55" s="1310"/>
      <c r="CE55" s="1310"/>
      <c r="CF55" s="1310">
        <v>30.2</v>
      </c>
      <c r="CG55" s="1310"/>
      <c r="CH55" s="1310"/>
      <c r="CI55" s="1310"/>
      <c r="CJ55" s="1310"/>
      <c r="CK55" s="1310"/>
      <c r="CL55" s="1310"/>
      <c r="CM55" s="1310"/>
      <c r="CN55" s="1310">
        <v>25.4</v>
      </c>
      <c r="CO55" s="1310"/>
      <c r="CP55" s="1310"/>
      <c r="CQ55" s="1310"/>
      <c r="CR55" s="1310"/>
      <c r="CS55" s="1310"/>
      <c r="CT55" s="1310"/>
      <c r="CU55" s="1310"/>
      <c r="CV55" s="1310">
        <v>22.9</v>
      </c>
      <c r="CW55" s="1310"/>
      <c r="CX55" s="1310"/>
      <c r="CY55" s="1310"/>
      <c r="CZ55" s="1310"/>
      <c r="DA55" s="1310"/>
      <c r="DB55" s="1310"/>
      <c r="DC55" s="1310"/>
    </row>
    <row r="56" spans="1:109" ht="13.2"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2"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v>55.4</v>
      </c>
      <c r="BQ57" s="1310"/>
      <c r="BR57" s="1310"/>
      <c r="BS57" s="1310"/>
      <c r="BT57" s="1310"/>
      <c r="BU57" s="1310"/>
      <c r="BV57" s="1310"/>
      <c r="BW57" s="1310"/>
      <c r="BX57" s="1310">
        <v>57</v>
      </c>
      <c r="BY57" s="1310"/>
      <c r="BZ57" s="1310"/>
      <c r="CA57" s="1310"/>
      <c r="CB57" s="1310"/>
      <c r="CC57" s="1310"/>
      <c r="CD57" s="1310"/>
      <c r="CE57" s="1310"/>
      <c r="CF57" s="1310">
        <v>58.9</v>
      </c>
      <c r="CG57" s="1310"/>
      <c r="CH57" s="1310"/>
      <c r="CI57" s="1310"/>
      <c r="CJ57" s="1310"/>
      <c r="CK57" s="1310"/>
      <c r="CL57" s="1310"/>
      <c r="CM57" s="1310"/>
      <c r="CN57" s="1310">
        <v>59.9</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ht="13.2"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2"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2"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2"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x14ac:dyDescent="0.2">
      <c r="B63" s="1319" t="s">
        <v>609</v>
      </c>
    </row>
    <row r="64" spans="1:109" ht="13.2" x14ac:dyDescent="0.2">
      <c r="B64" s="1280"/>
      <c r="G64" s="1287"/>
      <c r="I64" s="1320"/>
      <c r="J64" s="1320"/>
      <c r="K64" s="1320"/>
      <c r="L64" s="1320"/>
      <c r="M64" s="1320"/>
      <c r="N64" s="1321"/>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x14ac:dyDescent="0.2">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x14ac:dyDescent="0.2">
      <c r="B71" s="1280"/>
      <c r="G71" s="1325"/>
      <c r="I71" s="1326"/>
      <c r="J71" s="1323"/>
      <c r="K71" s="1323"/>
      <c r="L71" s="1324"/>
      <c r="M71" s="1323"/>
      <c r="N71" s="1324"/>
      <c r="AM71" s="1325"/>
      <c r="AN71" s="1273" t="s">
        <v>604</v>
      </c>
    </row>
    <row r="72" spans="2:107" ht="13.2"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ht="13.2" x14ac:dyDescent="0.2">
      <c r="B73" s="1280"/>
      <c r="G73" s="1306"/>
      <c r="H73" s="1306"/>
      <c r="I73" s="1306"/>
      <c r="J73" s="1306"/>
      <c r="K73" s="1327"/>
      <c r="L73" s="1327"/>
      <c r="M73" s="1327"/>
      <c r="N73" s="1327"/>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v>97.7</v>
      </c>
      <c r="BQ73" s="1310"/>
      <c r="BR73" s="1310"/>
      <c r="BS73" s="1310"/>
      <c r="BT73" s="1310"/>
      <c r="BU73" s="1310"/>
      <c r="BV73" s="1310"/>
      <c r="BW73" s="1310"/>
      <c r="BX73" s="1310">
        <v>99.6</v>
      </c>
      <c r="BY73" s="1310"/>
      <c r="BZ73" s="1310"/>
      <c r="CA73" s="1310"/>
      <c r="CB73" s="1310"/>
      <c r="CC73" s="1310"/>
      <c r="CD73" s="1310"/>
      <c r="CE73" s="1310"/>
      <c r="CF73" s="1310">
        <v>95.8</v>
      </c>
      <c r="CG73" s="1310"/>
      <c r="CH73" s="1310"/>
      <c r="CI73" s="1310"/>
      <c r="CJ73" s="1310"/>
      <c r="CK73" s="1310"/>
      <c r="CL73" s="1310"/>
      <c r="CM73" s="1310"/>
      <c r="CN73" s="1310">
        <v>91.2</v>
      </c>
      <c r="CO73" s="1310"/>
      <c r="CP73" s="1310"/>
      <c r="CQ73" s="1310"/>
      <c r="CR73" s="1310"/>
      <c r="CS73" s="1310"/>
      <c r="CT73" s="1310"/>
      <c r="CU73" s="1310"/>
      <c r="CV73" s="1310">
        <v>81.2</v>
      </c>
      <c r="CW73" s="1310"/>
      <c r="CX73" s="1310"/>
      <c r="CY73" s="1310"/>
      <c r="CZ73" s="1310"/>
      <c r="DA73" s="1310"/>
      <c r="DB73" s="1310"/>
      <c r="DC73" s="1310"/>
    </row>
    <row r="74" spans="2:107" ht="13.2"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0">
        <v>10.5</v>
      </c>
      <c r="BQ75" s="1310"/>
      <c r="BR75" s="1310"/>
      <c r="BS75" s="1310"/>
      <c r="BT75" s="1310"/>
      <c r="BU75" s="1310"/>
      <c r="BV75" s="1310"/>
      <c r="BW75" s="1310"/>
      <c r="BX75" s="1310">
        <v>9.9</v>
      </c>
      <c r="BY75" s="1310"/>
      <c r="BZ75" s="1310"/>
      <c r="CA75" s="1310"/>
      <c r="CB75" s="1310"/>
      <c r="CC75" s="1310"/>
      <c r="CD75" s="1310"/>
      <c r="CE75" s="1310"/>
      <c r="CF75" s="1310">
        <v>9.8000000000000007</v>
      </c>
      <c r="CG75" s="1310"/>
      <c r="CH75" s="1310"/>
      <c r="CI75" s="1310"/>
      <c r="CJ75" s="1310"/>
      <c r="CK75" s="1310"/>
      <c r="CL75" s="1310"/>
      <c r="CM75" s="1310"/>
      <c r="CN75" s="1310">
        <v>9.5</v>
      </c>
      <c r="CO75" s="1310"/>
      <c r="CP75" s="1310"/>
      <c r="CQ75" s="1310"/>
      <c r="CR75" s="1310"/>
      <c r="CS75" s="1310"/>
      <c r="CT75" s="1310"/>
      <c r="CU75" s="1310"/>
      <c r="CV75" s="1310">
        <v>9.3000000000000007</v>
      </c>
      <c r="CW75" s="1310"/>
      <c r="CX75" s="1310"/>
      <c r="CY75" s="1310"/>
      <c r="CZ75" s="1310"/>
      <c r="DA75" s="1310"/>
      <c r="DB75" s="1310"/>
      <c r="DC75" s="1310"/>
    </row>
    <row r="76" spans="2:107" ht="13.2"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1280"/>
      <c r="G77" s="1299"/>
      <c r="H77" s="1299"/>
      <c r="I77" s="1299"/>
      <c r="J77" s="1299"/>
      <c r="K77" s="1327"/>
      <c r="L77" s="1327"/>
      <c r="M77" s="1327"/>
      <c r="N77" s="1327"/>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0">
        <v>39</v>
      </c>
      <c r="BQ77" s="1310"/>
      <c r="BR77" s="1310"/>
      <c r="BS77" s="1310"/>
      <c r="BT77" s="1310"/>
      <c r="BU77" s="1310"/>
      <c r="BV77" s="1310"/>
      <c r="BW77" s="1310"/>
      <c r="BX77" s="1310">
        <v>32.5</v>
      </c>
      <c r="BY77" s="1310"/>
      <c r="BZ77" s="1310"/>
      <c r="CA77" s="1310"/>
      <c r="CB77" s="1310"/>
      <c r="CC77" s="1310"/>
      <c r="CD77" s="1310"/>
      <c r="CE77" s="1310"/>
      <c r="CF77" s="1310">
        <v>30.2</v>
      </c>
      <c r="CG77" s="1310"/>
      <c r="CH77" s="1310"/>
      <c r="CI77" s="1310"/>
      <c r="CJ77" s="1310"/>
      <c r="CK77" s="1310"/>
      <c r="CL77" s="1310"/>
      <c r="CM77" s="1310"/>
      <c r="CN77" s="1310">
        <v>25.4</v>
      </c>
      <c r="CO77" s="1310"/>
      <c r="CP77" s="1310"/>
      <c r="CQ77" s="1310"/>
      <c r="CR77" s="1310"/>
      <c r="CS77" s="1310"/>
      <c r="CT77" s="1310"/>
      <c r="CU77" s="1310"/>
      <c r="CV77" s="1310">
        <v>22.9</v>
      </c>
      <c r="CW77" s="1310"/>
      <c r="CX77" s="1310"/>
      <c r="CY77" s="1310"/>
      <c r="CZ77" s="1310"/>
      <c r="DA77" s="1310"/>
      <c r="DB77" s="1310"/>
      <c r="DC77" s="1310"/>
    </row>
    <row r="78" spans="2:107" ht="13.2"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7.8</v>
      </c>
      <c r="CO79" s="1310"/>
      <c r="CP79" s="1310"/>
      <c r="CQ79" s="1310"/>
      <c r="CR79" s="1310"/>
      <c r="CS79" s="1310"/>
      <c r="CT79" s="1310"/>
      <c r="CU79" s="1310"/>
      <c r="CV79" s="1310">
        <v>7.7</v>
      </c>
      <c r="CW79" s="1310"/>
      <c r="CX79" s="1310"/>
      <c r="CY79" s="1310"/>
      <c r="CZ79" s="1310"/>
      <c r="DA79" s="1310"/>
      <c r="DB79" s="1310"/>
      <c r="DC79" s="1310"/>
    </row>
    <row r="80" spans="2:107" ht="13.2"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1280"/>
    </row>
    <row r="82" spans="2:109" ht="16.2"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330"/>
      <c r="AQ87" s="1330"/>
      <c r="BC87" s="1330"/>
      <c r="BO87" s="1330"/>
      <c r="CA87" s="1330"/>
      <c r="CM87" s="1330"/>
      <c r="CY87" s="1330"/>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uOp9qdPEUFLbxOhcG/wcXqUHfd57WhBrOWk7FbqhedibWFSimxsZutwfVDApQlcgH8ZdtnfrX+k36kZrlkItyA==" saltValue="ZSU8pQk+JXxtZ0Zrybbj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03"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ou1ueFTq1JGIPfS96iW5eA20Y2nzdm8bNQQu3G3xlffzK0A1k1+F7Hp+BWrBntG7wnlX3N5xo5Bmlq7+wWKfGg==" saltValue="kqNE3gUVHZHHMQgvf3vI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1" zoomScale="90" zoomScaleNormal="9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i79bRg/j/b9gXInH4E7Z7EbReW+lZiMKmZitPNgUVH+6R2gj54ERWBMXzK8uVjq3dRGTgGLDRz75U06pXrA5zw==" saltValue="m90j+QtK032DYq1Y9LJ1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551</v>
      </c>
      <c r="G2" s="157"/>
      <c r="H2" s="158"/>
    </row>
    <row r="3" spans="1:8" x14ac:dyDescent="0.2">
      <c r="A3" s="154" t="s">
        <v>544</v>
      </c>
      <c r="B3" s="159"/>
      <c r="C3" s="160"/>
      <c r="D3" s="161">
        <v>49539</v>
      </c>
      <c r="E3" s="162"/>
      <c r="F3" s="163">
        <v>92247</v>
      </c>
      <c r="G3" s="164"/>
      <c r="H3" s="165"/>
    </row>
    <row r="4" spans="1:8" x14ac:dyDescent="0.2">
      <c r="A4" s="166"/>
      <c r="B4" s="167"/>
      <c r="C4" s="168"/>
      <c r="D4" s="169">
        <v>21851</v>
      </c>
      <c r="E4" s="170"/>
      <c r="F4" s="171">
        <v>37204</v>
      </c>
      <c r="G4" s="172"/>
      <c r="H4" s="173"/>
    </row>
    <row r="5" spans="1:8" x14ac:dyDescent="0.2">
      <c r="A5" s="154" t="s">
        <v>546</v>
      </c>
      <c r="B5" s="159"/>
      <c r="C5" s="160"/>
      <c r="D5" s="161">
        <v>63156</v>
      </c>
      <c r="E5" s="162"/>
      <c r="F5" s="163">
        <v>67319</v>
      </c>
      <c r="G5" s="164"/>
      <c r="H5" s="165"/>
    </row>
    <row r="6" spans="1:8" x14ac:dyDescent="0.2">
      <c r="A6" s="166"/>
      <c r="B6" s="167"/>
      <c r="C6" s="168"/>
      <c r="D6" s="169">
        <v>27868</v>
      </c>
      <c r="E6" s="170"/>
      <c r="F6" s="171">
        <v>38101</v>
      </c>
      <c r="G6" s="172"/>
      <c r="H6" s="173"/>
    </row>
    <row r="7" spans="1:8" x14ac:dyDescent="0.2">
      <c r="A7" s="154" t="s">
        <v>547</v>
      </c>
      <c r="B7" s="159"/>
      <c r="C7" s="160"/>
      <c r="D7" s="161">
        <v>75578</v>
      </c>
      <c r="E7" s="162"/>
      <c r="F7" s="163">
        <v>70615</v>
      </c>
      <c r="G7" s="164"/>
      <c r="H7" s="165"/>
    </row>
    <row r="8" spans="1:8" x14ac:dyDescent="0.2">
      <c r="A8" s="166"/>
      <c r="B8" s="167"/>
      <c r="C8" s="168"/>
      <c r="D8" s="169">
        <v>34504</v>
      </c>
      <c r="E8" s="170"/>
      <c r="F8" s="171">
        <v>37382</v>
      </c>
      <c r="G8" s="172"/>
      <c r="H8" s="173"/>
    </row>
    <row r="9" spans="1:8" x14ac:dyDescent="0.2">
      <c r="A9" s="154" t="s">
        <v>548</v>
      </c>
      <c r="B9" s="159"/>
      <c r="C9" s="160"/>
      <c r="D9" s="161">
        <v>73530</v>
      </c>
      <c r="E9" s="162"/>
      <c r="F9" s="163">
        <v>69185</v>
      </c>
      <c r="G9" s="164"/>
      <c r="H9" s="165"/>
    </row>
    <row r="10" spans="1:8" x14ac:dyDescent="0.2">
      <c r="A10" s="166"/>
      <c r="B10" s="167"/>
      <c r="C10" s="168"/>
      <c r="D10" s="169">
        <v>35223</v>
      </c>
      <c r="E10" s="170"/>
      <c r="F10" s="171">
        <v>38519</v>
      </c>
      <c r="G10" s="172"/>
      <c r="H10" s="173"/>
    </row>
    <row r="11" spans="1:8" x14ac:dyDescent="0.2">
      <c r="A11" s="154" t="s">
        <v>549</v>
      </c>
      <c r="B11" s="159"/>
      <c r="C11" s="160"/>
      <c r="D11" s="161">
        <v>76107</v>
      </c>
      <c r="E11" s="162"/>
      <c r="F11" s="163">
        <v>70166</v>
      </c>
      <c r="G11" s="164"/>
      <c r="H11" s="165"/>
    </row>
    <row r="12" spans="1:8" x14ac:dyDescent="0.2">
      <c r="A12" s="166"/>
      <c r="B12" s="167"/>
      <c r="C12" s="174"/>
      <c r="D12" s="169">
        <v>45734</v>
      </c>
      <c r="E12" s="170"/>
      <c r="F12" s="171">
        <v>36115</v>
      </c>
      <c r="G12" s="172"/>
      <c r="H12" s="173"/>
    </row>
    <row r="13" spans="1:8" x14ac:dyDescent="0.2">
      <c r="A13" s="154"/>
      <c r="B13" s="159"/>
      <c r="C13" s="175"/>
      <c r="D13" s="176">
        <v>67582</v>
      </c>
      <c r="E13" s="177"/>
      <c r="F13" s="178">
        <v>73906</v>
      </c>
      <c r="G13" s="179"/>
      <c r="H13" s="165"/>
    </row>
    <row r="14" spans="1:8" x14ac:dyDescent="0.2">
      <c r="A14" s="166"/>
      <c r="B14" s="167"/>
      <c r="C14" s="168"/>
      <c r="D14" s="169">
        <v>33036</v>
      </c>
      <c r="E14" s="170"/>
      <c r="F14" s="171">
        <v>37464</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5.35</v>
      </c>
      <c r="C19" s="180">
        <f>ROUND(VALUE(SUBSTITUTE(実質収支比率等に係る経年分析!G$48,"▲","-")),2)</f>
        <v>6.08</v>
      </c>
      <c r="D19" s="180">
        <f>ROUND(VALUE(SUBSTITUTE(実質収支比率等に係る経年分析!H$48,"▲","-")),2)</f>
        <v>5.6</v>
      </c>
      <c r="E19" s="180">
        <f>ROUND(VALUE(SUBSTITUTE(実質収支比率等に係る経年分析!I$48,"▲","-")),2)</f>
        <v>3.92</v>
      </c>
      <c r="F19" s="180">
        <f>ROUND(VALUE(SUBSTITUTE(実質収支比率等に係る経年分析!J$48,"▲","-")),2)</f>
        <v>3.61</v>
      </c>
    </row>
    <row r="20" spans="1:11" x14ac:dyDescent="0.2">
      <c r="A20" s="180" t="s">
        <v>54</v>
      </c>
      <c r="B20" s="180">
        <f>ROUND(VALUE(SUBSTITUTE(実質収支比率等に係る経年分析!F$47,"▲","-")),2)</f>
        <v>26.61</v>
      </c>
      <c r="C20" s="180">
        <f>ROUND(VALUE(SUBSTITUTE(実質収支比率等に係る経年分析!G$47,"▲","-")),2)</f>
        <v>26.83</v>
      </c>
      <c r="D20" s="180">
        <f>ROUND(VALUE(SUBSTITUTE(実質収支比率等に係る経年分析!H$47,"▲","-")),2)</f>
        <v>27.03</v>
      </c>
      <c r="E20" s="180">
        <f>ROUND(VALUE(SUBSTITUTE(実質収支比率等に係る経年分析!I$47,"▲","-")),2)</f>
        <v>26.45</v>
      </c>
      <c r="F20" s="180">
        <f>ROUND(VALUE(SUBSTITUTE(実質収支比率等に係る経年分析!J$47,"▲","-")),2)</f>
        <v>23.92</v>
      </c>
    </row>
    <row r="21" spans="1:11" x14ac:dyDescent="0.2">
      <c r="A21" s="180" t="s">
        <v>55</v>
      </c>
      <c r="B21" s="180">
        <f>IF(ISNUMBER(VALUE(SUBSTITUTE(実質収支比率等に係る経年分析!F$49,"▲","-"))),ROUND(VALUE(SUBSTITUTE(実質収支比率等に係る経年分析!F$49,"▲","-")),2),NA())</f>
        <v>-0.43</v>
      </c>
      <c r="C21" s="180">
        <f>IF(ISNUMBER(VALUE(SUBSTITUTE(実質収支比率等に係る経年分析!G$49,"▲","-"))),ROUND(VALUE(SUBSTITUTE(実質収支比率等に係る経年分析!G$49,"▲","-")),2),NA())</f>
        <v>0.84</v>
      </c>
      <c r="D21" s="180">
        <f>IF(ISNUMBER(VALUE(SUBSTITUTE(実質収支比率等に係る経年分析!H$49,"▲","-"))),ROUND(VALUE(SUBSTITUTE(実質収支比率等に係る経年分析!H$49,"▲","-")),2),NA())</f>
        <v>-0.97</v>
      </c>
      <c r="E21" s="180">
        <f>IF(ISNUMBER(VALUE(SUBSTITUTE(実質収支比率等に係る経年分析!I$49,"▲","-"))),ROUND(VALUE(SUBSTITUTE(実質収支比率等に係る経年分析!I$49,"▲","-")),2),NA())</f>
        <v>-2.67</v>
      </c>
      <c r="F21" s="180">
        <f>IF(ISNUMBER(VALUE(SUBSTITUTE(実質収支比率等に係る経年分析!J$49,"▲","-"))),ROUND(VALUE(SUBSTITUTE(実質収支比率等に係る経年分析!J$49,"▲","-")),2),NA())</f>
        <v>-3.23</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汚水処理事業特別会計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公設地方卸売市場事業特別会計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3.61</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5465</v>
      </c>
      <c r="E42" s="182"/>
      <c r="F42" s="182"/>
      <c r="G42" s="182">
        <f>'実質公債費比率（分子）の構造'!L$52</f>
        <v>5539</v>
      </c>
      <c r="H42" s="182"/>
      <c r="I42" s="182"/>
      <c r="J42" s="182">
        <f>'実質公債費比率（分子）の構造'!M$52</f>
        <v>5378</v>
      </c>
      <c r="K42" s="182"/>
      <c r="L42" s="182"/>
      <c r="M42" s="182">
        <f>'実質公債費比率（分子）の構造'!N$52</f>
        <v>5321</v>
      </c>
      <c r="N42" s="182"/>
      <c r="O42" s="182"/>
      <c r="P42" s="182">
        <f>'実質公債費比率（分子）の構造'!O$52</f>
        <v>5207</v>
      </c>
    </row>
    <row r="43" spans="1:16" x14ac:dyDescent="0.2">
      <c r="A43" s="182" t="s">
        <v>63</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2">
      <c r="A44" s="182" t="s">
        <v>64</v>
      </c>
      <c r="B44" s="182">
        <f>'実質公債費比率（分子）の構造'!K$50</f>
        <v>108</v>
      </c>
      <c r="C44" s="182"/>
      <c r="D44" s="182"/>
      <c r="E44" s="182">
        <f>'実質公債費比率（分子）の構造'!L$50</f>
        <v>79</v>
      </c>
      <c r="F44" s="182"/>
      <c r="G44" s="182"/>
      <c r="H44" s="182">
        <f>'実質公債費比率（分子）の構造'!M$50</f>
        <v>61</v>
      </c>
      <c r="I44" s="182"/>
      <c r="J44" s="182"/>
      <c r="K44" s="182">
        <f>'実質公債費比率（分子）の構造'!N$50</f>
        <v>55</v>
      </c>
      <c r="L44" s="182"/>
      <c r="M44" s="182"/>
      <c r="N44" s="182">
        <f>'実質公債費比率（分子）の構造'!O$50</f>
        <v>35</v>
      </c>
      <c r="O44" s="182"/>
      <c r="P44" s="182"/>
    </row>
    <row r="45" spans="1:16" x14ac:dyDescent="0.2">
      <c r="A45" s="182" t="s">
        <v>65</v>
      </c>
      <c r="B45" s="182">
        <f>'実質公債費比率（分子）の構造'!K$49</f>
        <v>32</v>
      </c>
      <c r="C45" s="182"/>
      <c r="D45" s="182"/>
      <c r="E45" s="182">
        <f>'実質公債費比率（分子）の構造'!L$49</f>
        <v>39</v>
      </c>
      <c r="F45" s="182"/>
      <c r="G45" s="182"/>
      <c r="H45" s="182">
        <f>'実質公債費比率（分子）の構造'!M$49</f>
        <v>29</v>
      </c>
      <c r="I45" s="182"/>
      <c r="J45" s="182"/>
      <c r="K45" s="182">
        <f>'実質公債費比率（分子）の構造'!N$49</f>
        <v>49</v>
      </c>
      <c r="L45" s="182"/>
      <c r="M45" s="182"/>
      <c r="N45" s="182">
        <f>'実質公債費比率（分子）の構造'!O$49</f>
        <v>42</v>
      </c>
      <c r="O45" s="182"/>
      <c r="P45" s="182"/>
    </row>
    <row r="46" spans="1:16" x14ac:dyDescent="0.2">
      <c r="A46" s="182" t="s">
        <v>66</v>
      </c>
      <c r="B46" s="182">
        <f>'実質公債費比率（分子）の構造'!K$48</f>
        <v>1841</v>
      </c>
      <c r="C46" s="182"/>
      <c r="D46" s="182"/>
      <c r="E46" s="182">
        <f>'実質公債費比率（分子）の構造'!L$48</f>
        <v>1882</v>
      </c>
      <c r="F46" s="182"/>
      <c r="G46" s="182"/>
      <c r="H46" s="182">
        <f>'実質公債費比率（分子）の構造'!M$48</f>
        <v>1987</v>
      </c>
      <c r="I46" s="182"/>
      <c r="J46" s="182"/>
      <c r="K46" s="182">
        <f>'実質公債費比率（分子）の構造'!N$48</f>
        <v>1913</v>
      </c>
      <c r="L46" s="182"/>
      <c r="M46" s="182"/>
      <c r="N46" s="182">
        <f>'実質公債費比率（分子）の構造'!O$48</f>
        <v>1775</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5916</v>
      </c>
      <c r="C49" s="182"/>
      <c r="D49" s="182"/>
      <c r="E49" s="182">
        <f>'実質公債費比率（分子）の構造'!L$45</f>
        <v>5751</v>
      </c>
      <c r="F49" s="182"/>
      <c r="G49" s="182"/>
      <c r="H49" s="182">
        <f>'実質公債費比率（分子）の構造'!M$45</f>
        <v>5623</v>
      </c>
      <c r="I49" s="182"/>
      <c r="J49" s="182"/>
      <c r="K49" s="182">
        <f>'実質公債費比率（分子）の構造'!N$45</f>
        <v>5452</v>
      </c>
      <c r="L49" s="182"/>
      <c r="M49" s="182"/>
      <c r="N49" s="182">
        <f>'実質公債費比率（分子）の構造'!O$45</f>
        <v>5282</v>
      </c>
      <c r="O49" s="182"/>
      <c r="P49" s="182"/>
    </row>
    <row r="50" spans="1:16" x14ac:dyDescent="0.2">
      <c r="A50" s="182" t="s">
        <v>70</v>
      </c>
      <c r="B50" s="182" t="e">
        <f>NA()</f>
        <v>#N/A</v>
      </c>
      <c r="C50" s="182">
        <f>IF(ISNUMBER('実質公債費比率（分子）の構造'!K$53),'実質公債費比率（分子）の構造'!K$53,NA())</f>
        <v>2432</v>
      </c>
      <c r="D50" s="182" t="e">
        <f>NA()</f>
        <v>#N/A</v>
      </c>
      <c r="E50" s="182" t="e">
        <f>NA()</f>
        <v>#N/A</v>
      </c>
      <c r="F50" s="182">
        <f>IF(ISNUMBER('実質公債費比率（分子）の構造'!L$53),'実質公債費比率（分子）の構造'!L$53,NA())</f>
        <v>2212</v>
      </c>
      <c r="G50" s="182" t="e">
        <f>NA()</f>
        <v>#N/A</v>
      </c>
      <c r="H50" s="182" t="e">
        <f>NA()</f>
        <v>#N/A</v>
      </c>
      <c r="I50" s="182">
        <f>IF(ISNUMBER('実質公債費比率（分子）の構造'!M$53),'実質公債費比率（分子）の構造'!M$53,NA())</f>
        <v>2322</v>
      </c>
      <c r="J50" s="182" t="e">
        <f>NA()</f>
        <v>#N/A</v>
      </c>
      <c r="K50" s="182" t="e">
        <f>NA()</f>
        <v>#N/A</v>
      </c>
      <c r="L50" s="182">
        <f>IF(ISNUMBER('実質公債費比率（分子）の構造'!N$53),'実質公債費比率（分子）の構造'!N$53,NA())</f>
        <v>2148</v>
      </c>
      <c r="M50" s="182" t="e">
        <f>NA()</f>
        <v>#N/A</v>
      </c>
      <c r="N50" s="182" t="e">
        <f>NA()</f>
        <v>#N/A</v>
      </c>
      <c r="O50" s="182">
        <f>IF(ISNUMBER('実質公債費比率（分子）の構造'!O$53),'実質公債費比率（分子）の構造'!O$53,NA())</f>
        <v>1927</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60009</v>
      </c>
      <c r="E56" s="181"/>
      <c r="F56" s="181"/>
      <c r="G56" s="181">
        <f>'将来負担比率（分子）の構造'!J$52</f>
        <v>60102</v>
      </c>
      <c r="H56" s="181"/>
      <c r="I56" s="181"/>
      <c r="J56" s="181">
        <f>'将来負担比率（分子）の構造'!K$52</f>
        <v>60941</v>
      </c>
      <c r="K56" s="181"/>
      <c r="L56" s="181"/>
      <c r="M56" s="181">
        <f>'将来負担比率（分子）の構造'!L$52</f>
        <v>60693</v>
      </c>
      <c r="N56" s="181"/>
      <c r="O56" s="181"/>
      <c r="P56" s="181">
        <f>'将来負担比率（分子）の構造'!M$52</f>
        <v>60691</v>
      </c>
    </row>
    <row r="57" spans="1:16" x14ac:dyDescent="0.2">
      <c r="A57" s="181" t="s">
        <v>42</v>
      </c>
      <c r="B57" s="181"/>
      <c r="C57" s="181"/>
      <c r="D57" s="181">
        <f>'将来負担比率（分子）の構造'!I$51</f>
        <v>2274</v>
      </c>
      <c r="E57" s="181"/>
      <c r="F57" s="181"/>
      <c r="G57" s="181">
        <f>'将来負担比率（分子）の構造'!J$51</f>
        <v>2719</v>
      </c>
      <c r="H57" s="181"/>
      <c r="I57" s="181"/>
      <c r="J57" s="181">
        <f>'将来負担比率（分子）の構造'!K$51</f>
        <v>2443</v>
      </c>
      <c r="K57" s="181"/>
      <c r="L57" s="181"/>
      <c r="M57" s="181">
        <f>'将来負担比率（分子）の構造'!L$51</f>
        <v>2134</v>
      </c>
      <c r="N57" s="181"/>
      <c r="O57" s="181"/>
      <c r="P57" s="181">
        <f>'将来負担比率（分子）の構造'!M$51</f>
        <v>1971</v>
      </c>
    </row>
    <row r="58" spans="1:16" x14ac:dyDescent="0.2">
      <c r="A58" s="181" t="s">
        <v>41</v>
      </c>
      <c r="B58" s="181"/>
      <c r="C58" s="181"/>
      <c r="D58" s="181">
        <f>'将来負担比率（分子）の構造'!I$50</f>
        <v>13499</v>
      </c>
      <c r="E58" s="181"/>
      <c r="F58" s="181"/>
      <c r="G58" s="181">
        <f>'将来負担比率（分子）の構造'!J$50</f>
        <v>13462</v>
      </c>
      <c r="H58" s="181"/>
      <c r="I58" s="181"/>
      <c r="J58" s="181">
        <f>'将来負担比率（分子）の構造'!K$50</f>
        <v>13832</v>
      </c>
      <c r="K58" s="181"/>
      <c r="L58" s="181"/>
      <c r="M58" s="181">
        <f>'将来負担比率（分子）の構造'!L$50</f>
        <v>14072</v>
      </c>
      <c r="N58" s="181"/>
      <c r="O58" s="181"/>
      <c r="P58" s="181">
        <f>'将来負担比率（分子）の構造'!M$50</f>
        <v>13257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6999</v>
      </c>
      <c r="C62" s="181"/>
      <c r="D62" s="181"/>
      <c r="E62" s="181">
        <f>'将来負担比率（分子）の構造'!J$45</f>
        <v>6955</v>
      </c>
      <c r="F62" s="181"/>
      <c r="G62" s="181"/>
      <c r="H62" s="181">
        <f>'将来負担比率（分子）の構造'!K$45</f>
        <v>7034</v>
      </c>
      <c r="I62" s="181"/>
      <c r="J62" s="181"/>
      <c r="K62" s="181">
        <f>'将来負担比率（分子）の構造'!L$45</f>
        <v>6531</v>
      </c>
      <c r="L62" s="181"/>
      <c r="M62" s="181"/>
      <c r="N62" s="181">
        <f>'将来負担比率（分子）の構造'!M$45</f>
        <v>6290</v>
      </c>
      <c r="O62" s="181"/>
      <c r="P62" s="181"/>
    </row>
    <row r="63" spans="1:16" x14ac:dyDescent="0.2">
      <c r="A63" s="181" t="s">
        <v>34</v>
      </c>
      <c r="B63" s="181">
        <f>'将来負担比率（分子）の構造'!I$44</f>
        <v>1396</v>
      </c>
      <c r="C63" s="181"/>
      <c r="D63" s="181"/>
      <c r="E63" s="181">
        <f>'将来負担比率（分子）の構造'!J$44</f>
        <v>1613</v>
      </c>
      <c r="F63" s="181"/>
      <c r="G63" s="181"/>
      <c r="H63" s="181">
        <f>'将来負担比率（分子）の構造'!K$44</f>
        <v>628</v>
      </c>
      <c r="I63" s="181"/>
      <c r="J63" s="181"/>
      <c r="K63" s="181">
        <f>'将来負担比率（分子）の構造'!L$44</f>
        <v>992</v>
      </c>
      <c r="L63" s="181"/>
      <c r="M63" s="181"/>
      <c r="N63" s="181">
        <f>'将来負担比率（分子）の構造'!M$44</f>
        <v>954</v>
      </c>
      <c r="O63" s="181"/>
      <c r="P63" s="181"/>
    </row>
    <row r="64" spans="1:16" x14ac:dyDescent="0.2">
      <c r="A64" s="181" t="s">
        <v>33</v>
      </c>
      <c r="B64" s="181">
        <f>'将来負担比率（分子）の構造'!I$43</f>
        <v>36359</v>
      </c>
      <c r="C64" s="181"/>
      <c r="D64" s="181"/>
      <c r="E64" s="181">
        <f>'将来負担比率（分子）の構造'!J$43</f>
        <v>36273</v>
      </c>
      <c r="F64" s="181"/>
      <c r="G64" s="181"/>
      <c r="H64" s="181">
        <f>'将来負担比率（分子）の構造'!K$43</f>
        <v>36461</v>
      </c>
      <c r="I64" s="181"/>
      <c r="J64" s="181"/>
      <c r="K64" s="181">
        <f>'将来負担比率（分子）の構造'!L$43</f>
        <v>34876</v>
      </c>
      <c r="L64" s="181"/>
      <c r="M64" s="181"/>
      <c r="N64" s="181">
        <f>'将来負担比率（分子）の構造'!M$43</f>
        <v>30840</v>
      </c>
      <c r="O64" s="181"/>
      <c r="P64" s="181"/>
    </row>
    <row r="65" spans="1:16" x14ac:dyDescent="0.2">
      <c r="A65" s="181" t="s">
        <v>32</v>
      </c>
      <c r="B65" s="181">
        <f>'将来負担比率（分子）の構造'!I$42</f>
        <v>266</v>
      </c>
      <c r="C65" s="181"/>
      <c r="D65" s="181"/>
      <c r="E65" s="181">
        <f>'将来負担比率（分子）の構造'!J$42</f>
        <v>196</v>
      </c>
      <c r="F65" s="181"/>
      <c r="G65" s="181"/>
      <c r="H65" s="181">
        <f>'将来負担比率（分子）の構造'!K$42</f>
        <v>142</v>
      </c>
      <c r="I65" s="181"/>
      <c r="J65" s="181"/>
      <c r="K65" s="181">
        <f>'将来負担比率（分子）の構造'!L$42</f>
        <v>93</v>
      </c>
      <c r="L65" s="181"/>
      <c r="M65" s="181"/>
      <c r="N65" s="181">
        <f>'将来負担比率（分子）の構造'!M$42</f>
        <v>62</v>
      </c>
      <c r="O65" s="181"/>
      <c r="P65" s="181"/>
    </row>
    <row r="66" spans="1:16" x14ac:dyDescent="0.2">
      <c r="A66" s="181" t="s">
        <v>31</v>
      </c>
      <c r="B66" s="181">
        <f>'将来負担比率（分子）の構造'!I$41</f>
        <v>54061</v>
      </c>
      <c r="C66" s="181"/>
      <c r="D66" s="181"/>
      <c r="E66" s="181">
        <f>'将来負担比率（分子）の構造'!J$41</f>
        <v>54792</v>
      </c>
      <c r="F66" s="181"/>
      <c r="G66" s="181"/>
      <c r="H66" s="181">
        <f>'将来負担比率（分子）の構造'!K$41</f>
        <v>55168</v>
      </c>
      <c r="I66" s="181"/>
      <c r="J66" s="181"/>
      <c r="K66" s="181">
        <f>'将来負担比率（分子）の構造'!L$41</f>
        <v>55319</v>
      </c>
      <c r="L66" s="181"/>
      <c r="M66" s="181"/>
      <c r="N66" s="181">
        <f>'将来負担比率（分子）の構造'!M$41</f>
        <v>56162</v>
      </c>
      <c r="O66" s="181"/>
      <c r="P66" s="181"/>
    </row>
    <row r="67" spans="1:16" x14ac:dyDescent="0.2">
      <c r="A67" s="181" t="s">
        <v>74</v>
      </c>
      <c r="B67" s="181" t="e">
        <f>NA()</f>
        <v>#N/A</v>
      </c>
      <c r="C67" s="181">
        <f>IF(ISNUMBER('将来負担比率（分子）の構造'!I$53), IF('将来負担比率（分子）の構造'!I$53 &lt; 0, 0, '将来負担比率（分子）の構造'!I$53), NA())</f>
        <v>23300</v>
      </c>
      <c r="D67" s="181" t="e">
        <f>NA()</f>
        <v>#N/A</v>
      </c>
      <c r="E67" s="181" t="e">
        <f>NA()</f>
        <v>#N/A</v>
      </c>
      <c r="F67" s="181">
        <f>IF(ISNUMBER('将来負担比率（分子）の構造'!J$53), IF('将来負担比率（分子）の構造'!J$53 &lt; 0, 0, '将来負担比率（分子）の構造'!J$53), NA())</f>
        <v>23546</v>
      </c>
      <c r="G67" s="181" t="e">
        <f>NA()</f>
        <v>#N/A</v>
      </c>
      <c r="H67" s="181" t="e">
        <f>NA()</f>
        <v>#N/A</v>
      </c>
      <c r="I67" s="181">
        <f>IF(ISNUMBER('将来負担比率（分子）の構造'!K$53), IF('将来負担比率（分子）の構造'!K$53 &lt; 0, 0, '将来負担比率（分子）の構造'!K$53), NA())</f>
        <v>22216</v>
      </c>
      <c r="J67" s="181" t="e">
        <f>NA()</f>
        <v>#N/A</v>
      </c>
      <c r="K67" s="181" t="e">
        <f>NA()</f>
        <v>#N/A</v>
      </c>
      <c r="L67" s="181">
        <f>IF(ISNUMBER('将来負担比率（分子）の構造'!L$53), IF('将来負担比率（分子）の構造'!L$53 &lt; 0, 0, '将来負担比率（分子）の構造'!L$53), NA())</f>
        <v>20911</v>
      </c>
      <c r="M67" s="181" t="e">
        <f>NA()</f>
        <v>#N/A</v>
      </c>
      <c r="N67" s="181" t="e">
        <f>NA()</f>
        <v>#N/A</v>
      </c>
      <c r="O67" s="181">
        <f>IF(ISNUMBER('将来負担比率（分子）の構造'!M$53), IF('将来負担比率（分子）の構造'!M$53 &lt; 0, 0, '将来負担比率（分子）の構造'!M$53), NA())</f>
        <v>18389</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7650</v>
      </c>
      <c r="C72" s="185">
        <f>基金残高に係る経年分析!G55</f>
        <v>7393</v>
      </c>
      <c r="D72" s="185">
        <f>基金残高に係る経年分析!H55</f>
        <v>6601</v>
      </c>
    </row>
    <row r="73" spans="1:16" x14ac:dyDescent="0.2">
      <c r="A73" s="184" t="s">
        <v>77</v>
      </c>
      <c r="B73" s="185">
        <f>基金残高に係る経年分析!F56</f>
        <v>1164</v>
      </c>
      <c r="C73" s="185">
        <f>基金残高に係る経年分析!G56</f>
        <v>1166</v>
      </c>
      <c r="D73" s="185">
        <f>基金残高に係る経年分析!H56</f>
        <v>1167</v>
      </c>
    </row>
    <row r="74" spans="1:16" x14ac:dyDescent="0.2">
      <c r="A74" s="184" t="s">
        <v>78</v>
      </c>
      <c r="B74" s="185">
        <f>基金残高に係る経年分析!F57</f>
        <v>4765</v>
      </c>
      <c r="C74" s="185">
        <f>基金残高に係る経年分析!G57</f>
        <v>5479</v>
      </c>
      <c r="D74" s="185">
        <f>基金残高に係る経年分析!H57</f>
        <v>5368</v>
      </c>
    </row>
  </sheetData>
  <sheetProtection algorithmName="SHA-512" hashValue="qA1UiBxgVnnXPswYnd//ud8VB/Skx1/lJyQXvTI294I3OSJXUVs/A1Ur0/PBtyuwAGCxiC/dHC75tbc1obx5VA==" saltValue="Jj24wVKSmSWruyD4ErQjy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300253</cp:lastModifiedBy>
  <cp:lastPrinted>2021-03-11T12:02:30Z</cp:lastPrinted>
  <dcterms:created xsi:type="dcterms:W3CDTF">2021-02-05T00:59:26Z</dcterms:created>
  <dcterms:modified xsi:type="dcterms:W3CDTF">2021-10-25T02:31:06Z</dcterms:modified>
  <cp:category/>
</cp:coreProperties>
</file>