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17\市町村課nas\03　財政\31その他（財政関係）\25 財政状況資料集…旧財政比較分析表等\R6\01 R5年度版（R4決算）\03 財政状況資料集作成（2回目）\05 公表\02 1回目＋2回目\"/>
    </mc:Choice>
  </mc:AlternateContent>
  <bookViews>
    <workbookView xWindow="0" yWindow="0" windowWidth="28800" windowHeight="119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C35" i="10"/>
  <c r="BW34" i="10"/>
  <c r="C34" i="10"/>
  <c r="BW35" i="10" l="1"/>
  <c r="BW36" i="10" s="1"/>
  <c r="BW37" i="10" s="1"/>
  <c r="BW38" i="10" s="1"/>
  <c r="BW39" i="10" s="1"/>
  <c r="BW40"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U35" i="10"/>
  <c r="U36" i="10" s="1"/>
  <c r="AM34" i="10"/>
  <c r="BE34" i="10"/>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<sst xmlns="http://schemas.openxmlformats.org/spreadsheetml/2006/main" count="1131" uniqueCount="610">
  <si>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</si>
  <si>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</si>
  <si>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</si>
  <si>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</si>
  <si>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</si>
  <si>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</si>
  <si>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</si>
  <si>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</si>
  <si>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</si>
  <si>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</si>
  <si>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</si>
  <si>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</si>
  <si>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</si>
  <si>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</si>
  <si>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</si>
  <si>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</si>
  <si>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</si>
  <si>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</si>
  <si>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</si>
  <si>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</si>
  <si>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</si>
  <si>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</si>
  <si>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</si>
  <si>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</si>
  <si>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</si>
  <si>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</si>
  <si>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</si>
  <si>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</si>
  <si>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</si>
  <si>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</si>
  <si>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</si>
  <si>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</si>
  <si>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</si>
  <si>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</si>
  <si>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</si>
  <si>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</si>
  <si>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</si>
  <si>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</si>
  <si>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</si>
  <si>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</si>
  <si>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</si>
  <si>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</si>
  <si>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</si>
  <si>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</si>
  <si>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</si>
  <si>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</si>
  <si>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</si>
  <si>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</si>
  <si>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</si>
  <si>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</si>
  <si>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</si>
  <si>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</si>
  <si>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</si>
  <si>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</si>
  <si>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</si>
  <si>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</si>
  <si>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</si>
  <si>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</si>
  <si>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</si>
  <si>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</si>
  <si>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</si>
  <si>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</si>
  <si>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</si>
  <si>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</si>
  <si>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</si>
  <si>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</si>
  <si>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</si>
  <si>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</si>
  <si>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</si>
  <si>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</si>
  <si>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</si>
  <si>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</si>
  <si>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</si>
  <si>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</si>
  <si>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</si>
  <si>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</si>
  <si>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</si>
  <si>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</si>
  <si>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</si>
  <si>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</si>
  <si>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</si>
  <si>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</si>
  <si>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</si>
  <si>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</si>
  <si>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</si>
  <si>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</si>
  <si>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</si>
  <si>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</si>
  <si>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</si>
  <si>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</si>
  <si>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</si>
  <si>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</si>
  <si>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</si>
  <si>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</si>
  <si>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</si>
  <si>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</si>
  <si>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</si>
  <si>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</si>
  <si>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</si>
  <si>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</si>
  <si>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</si>
  <si>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</si>
  <si>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</si>
  <si>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</si>
  <si>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</si>
  <si>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</si>
  <si>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</si>
  <si>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</si>
  <si>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</si>
  <si>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</si>
  <si>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</si>
  <si>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</si>
  <si>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</si>
  <si>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</si>
  <si>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</si>
  <si>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</si>
  <si>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</si>
  <si>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</si>
  <si>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</si>
  <si>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</si>
  <si>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</si>
  <si>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</si>
  <si>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</si>
  <si>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</si>
  <si>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</si>
  <si>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</si>
  <si>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</si>
  <si>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</si>
  <si>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</si>
  <si>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</si>
  <si>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</si>
  <si>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</si>
  <si>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</si>
  <si>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</si>
  <si>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</si>
  <si>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</si>
  <si>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</si>
  <si>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</si>
  <si>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</si>
  <si>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</si>
  <si>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</si>
  <si>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</si>
  <si>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</si>
  <si>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</si>
  <si>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</si>
  <si>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</si>
  <si>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</si>
  <si>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</si>
  <si>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</si>
  <si>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</si>
  <si>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</si>
  <si>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</si>
  <si>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</si>
  <si>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</si>
  <si>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</si>
  <si>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</si>
  <si>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</si>
  <si>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</si>
  <si>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</si>
  <si>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</si>
  <si>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</si>
  <si>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</si>
  <si>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</si>
  <si>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</si>
  <si>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</si>
  <si>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</si>
  <si>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</si>
  <si>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</si>
  <si>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</si>
  <si>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</si>
  <si>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</si>
  <si>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</si>
  <si>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</si>
  <si>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</si>
  <si>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</si>
  <si>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</si>
  <si>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</si>
  <si>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</si>
  <si>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</si>
  <si>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</si>
  <si>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</si>
  <si>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</si>
  <si>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</si>
  <si>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</si>
  <si>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</si>
  <si>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</si>
  <si>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</si>
  <si>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</si>
  <si>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</si>
  <si>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</si>
  <si>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</si>
  <si>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</si>
  <si>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</si>
  <si>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</si>
  <si>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</si>
  <si>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</si>
  <si>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</si>
  <si>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</si>
  <si>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</si>
  <si>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</si>
  <si>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</si>
  <si>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</si>
  <si>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</si>
  <si>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</si>
  <si>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</si>
  <si>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</si>
  <si>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</si>
  <si>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</si>
  <si>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</si>
  <si>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</si>
  <si>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</si>
  <si>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</si>
  <si>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</si>
  <si>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</si>
  <si>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</si>
  <si>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</si>
  <si>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</si>
  <si>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</si>
  <si>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岩手県花巻市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</si>
  <si>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</si>
  <si>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</si>
  <si>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</si>
  <si>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</si>
  <si>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</si>
  <si>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</si>
  <si>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</si>
  <si>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</si>
  <si>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</si>
  <si>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</si>
  <si>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</si>
  <si>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</si>
  <si>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</si>
  <si>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</si>
  <si>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</si>
  <si>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</si>
  <si>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</si>
  <si>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</si>
  <si>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</si>
  <si>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</si>
  <si>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</si>
  <si>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</si>
  <si>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</si>
  <si>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</si>
  <si>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</si>
  <si>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</si>
  <si>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</si>
  <si>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</si>
  <si>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</si>
  <si>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</si>
  <si>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</si>
  <si>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</si>
  <si>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</si>
  <si>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</si>
  <si>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</si>
  <si>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</si>
  <si>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</si>
  <si>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</si>
  <si>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</si>
  <si>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</si>
  <si>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</si>
  <si>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</si>
  <si>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</si>
  <si>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</si>
  <si>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</si>
  <si>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</si>
  <si>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</si>
  <si>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</si>
  <si>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</si>
  <si>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</si>
  <si>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</si>
  <si>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</si>
  <si>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</si>
  <si>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</si>
  <si>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</si>
  <si>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</si>
  <si>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</si>
  <si>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</si>
  <si>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</si>
  <si>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</si>
  <si>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</si>
  <si>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</si>
  <si>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</si>
  <si>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</si>
  <si>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</si>
  <si>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</si>
  <si>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</si>
  <si>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</si>
  <si>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</si>
  <si>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</si>
  <si>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</si>
  <si>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</si>
  <si>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</si>
  <si>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</si>
  <si>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</si>
  <si>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</si>
  <si>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</si>
  <si>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</si>
  <si>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</si>
  <si>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</si>
  <si>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</si>
  <si>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</si>
  <si>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</si>
  <si>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</si>
  <si>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</si>
  <si>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</si>
  <si>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</si>
  <si>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</si>
  <si>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</si>
  <si>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</si>
  <si>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</si>
  <si>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</si>
  <si>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</si>
  <si>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</si>
  <si>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</si>
  <si>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</si>
  <si>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</si>
  <si>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</si>
  <si>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</si>
  <si>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</si>
  <si>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</si>
  <si>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</si>
  <si>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</si>
  <si>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</si>
  <si>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</si>
  <si>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</si>
  <si>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</si>
  <si>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</si>
  <si>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</si>
  <si>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</si>
  <si>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</si>
  <si>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</si>
  <si>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</si>
  <si>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</si>
  <si>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</si>
  <si>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</si>
  <si>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</si>
  <si>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</si>
  <si>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</si>
  <si>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</si>
  <si>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</si>
  <si>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</si>
  <si>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</si>
  <si>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</si>
  <si>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</si>
  <si>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</si>
  <si>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</si>
  <si>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</si>
  <si>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</si>
  <si>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</si>
  <si>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</si>
  <si>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</si>
  <si>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</si>
  <si>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</si>
  <si>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</si>
  <si>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</si>
  <si>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</si>
  <si>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</si>
  <si>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</si>
  <si>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</si>
  <si>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</si>
  <si>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</si>
  <si>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</si>
  <si>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</si>
  <si>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</si>
  <si>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</si>
  <si>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</si>
  <si>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</si>
  <si>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</si>
  <si>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</si>
  <si>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</si>
  <si>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</si>
  <si>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岩手県花巻市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</si>
  <si>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</si>
  <si>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</si>
  <si>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</si>
  <si>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</si>
  <si>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</si>
  <si>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</si>
  <si>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</si>
  <si>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</si>
  <si>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</si>
  <si>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</si>
  <si>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</si>
  <si>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</si>
  <si>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</si>
  <si>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</si>
  <si>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</si>
  <si>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</si>
  <si>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</si>
  <si>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</si>
  <si>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</si>
  <si>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</si>
  <si>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</si>
  <si>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</si>
  <si>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</si>
  <si>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</si>
  <si>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</si>
  <si>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</si>
  <si>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</si>
  <si>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</si>
  <si>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</si>
  <si>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</si>
  <si>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</si>
  <si>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</si>
  <si>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</si>
  <si>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</si>
  <si>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</si>
  <si>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</si>
  <si>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</si>
  <si>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</si>
  <si>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</si>
  <si>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</si>
  <si>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</si>
  <si>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</si>
  <si>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</si>
  <si>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</si>
  <si>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</si>
  <si>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</si>
  <si>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</si>
  <si>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</si>
  <si>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</si>
  <si>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</si>
  <si>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</si>
  <si>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</si>
  <si>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</si>
  <si>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</si>
  <si>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</si>
  <si>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</si>
  <si>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</si>
  <si>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</si>
  <si>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</si>
  <si>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</si>
  <si>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</si>
  <si>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</si>
  <si>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</si>
  <si>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</si>
  <si>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</si>
  <si>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</si>
  <si>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</si>
  <si>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</si>
  <si>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</si>
  <si>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</si>
  <si>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</si>
  <si>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</si>
  <si>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</si>
  <si>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</si>
  <si>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</si>
  <si>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</si>
  <si>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</si>
  <si>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</si>
  <si>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</si>
  <si>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</si>
  <si>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</si>
  <si>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</si>
  <si>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</si>
  <si>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</si>
  <si>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</si>
  <si>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</si>
  <si>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</si>
  <si>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</si>
  <si>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</si>
  <si>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</si>
  <si>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</si>
  <si>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</si>
  <si>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</si>
  <si>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</si>
  <si>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</si>
  <si>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</si>
  <si>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</si>
  <si>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</si>
  <si>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</si>
  <si>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</si>
  <si>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</si>
  <si>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</si>
  <si>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</si>
  <si>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</si>
  <si>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</si>
  <si>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</si>
  <si>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</si>
  <si>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</si>
  <si>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</si>
  <si>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</si>
  <si>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</si>
  <si>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</si>
  <si>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</si>
  <si>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</si>
  <si>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</si>
  <si>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</si>
  <si>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</si>
  <si>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</si>
  <si>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</si>
  <si>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</si>
  <si>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</si>
  <si>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</si>
  <si>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</si>
  <si>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</si>
  <si>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</si>
  <si>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</si>
  <si>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</si>
  <si>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</si>
  <si>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</si>
  <si>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</si>
  <si>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</si>
  <si>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</si>
  <si>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</si>
  <si>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</si>
  <si>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</si>
  <si>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</si>
  <si>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</si>
  <si>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</si>
  <si>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</si>
  <si>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</si>
  <si>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</si>
  <si>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</si>
  <si>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</si>
  <si>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</si>
  <si>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</si>
  <si>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</si>
  <si>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</si>
  <si>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</si>
  <si>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</si>
  <si>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</si>
  <si>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</si>
  <si>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</si>
  <si>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</si>
  <si>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</si>
  <si>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</si>
  <si>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</si>
  <si>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</si>
  <si>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</si>
  <si>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</si>
  <si>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</si>
  <si>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</si>
  <si>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</si>
  <si>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</si>
  <si>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</si>
  <si>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</si>
  <si>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</si>
  <si>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</si>
  <si>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</si>
  <si>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</si>
  <si>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</si>
  <si>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</si>
  <si>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</si>
  <si>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</si>
  <si>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</si>
  <si>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</si>
  <si>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</si>
  <si>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</si>
  <si>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</si>
  <si>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</si>
  <si>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</si>
  <si>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</si>
  <si>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</si>
  <si>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</si>
  <si>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</si>
  <si>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</si>
  <si>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</si>
  <si>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</si>
  <si>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</si>
  <si>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</si>
  <si>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2.67</t>
  </si>
  <si>
    <t>▲ 3.23</t>
  </si>
  <si>
    <t>▲ 0.07</t>
  </si>
  <si>
    <t>一般会計</t>
  </si>
  <si>
    <t>介護保険特別会計</t>
  </si>
  <si>
    <t>下水道事業会計</t>
  </si>
  <si>
    <t>公設地方卸売市場事業特別会計</t>
  </si>
  <si>
    <t>後期高齢者医療特別会計</t>
  </si>
  <si>
    <t>国民健康保険特別会計</t>
  </si>
  <si>
    <t>その他会計（赤字）</t>
  </si>
  <si>
    <t>その他会計（黒字）</t>
  </si>
  <si>
    <t>H30</t>
    <phoneticPr fontId="5"/>
  </si>
  <si>
    <t>R01</t>
    <phoneticPr fontId="5"/>
  </si>
  <si>
    <t>R02</t>
    <phoneticPr fontId="5"/>
  </si>
  <si>
    <t>R03</t>
    <phoneticPr fontId="5"/>
  </si>
  <si>
    <t>R04</t>
    <phoneticPr fontId="5"/>
  </si>
  <si>
    <t>-</t>
    <phoneticPr fontId="2"/>
  </si>
  <si>
    <t>とうわ地域資源開発公社</t>
    <rPh sb="3" eb="5">
      <t>チイキ</t>
    </rPh>
    <rPh sb="5" eb="7">
      <t>シゲン</t>
    </rPh>
    <rPh sb="7" eb="9">
      <t>カイハツ</t>
    </rPh>
    <rPh sb="9" eb="11">
      <t>コウシャ</t>
    </rPh>
    <phoneticPr fontId="2"/>
  </si>
  <si>
    <t>東和町総合サービス公社</t>
    <rPh sb="0" eb="2">
      <t>トウワ</t>
    </rPh>
    <rPh sb="2" eb="3">
      <t>チョウ</t>
    </rPh>
    <rPh sb="3" eb="5">
      <t>ソウゴウ</t>
    </rPh>
    <rPh sb="9" eb="11">
      <t>コウシャ</t>
    </rPh>
    <phoneticPr fontId="2"/>
  </si>
  <si>
    <t>花巻市体育協会</t>
    <rPh sb="0" eb="3">
      <t>ハナマキシ</t>
    </rPh>
    <rPh sb="3" eb="5">
      <t>タイイク</t>
    </rPh>
    <rPh sb="5" eb="7">
      <t>キョウカイ</t>
    </rPh>
    <phoneticPr fontId="2"/>
  </si>
  <si>
    <t>エーデルワイン</t>
    <phoneticPr fontId="2"/>
  </si>
  <si>
    <t>土澤まちづくり会社</t>
    <rPh sb="0" eb="2">
      <t>ツチザワ</t>
    </rPh>
    <rPh sb="7" eb="9">
      <t>カイシャ</t>
    </rPh>
    <phoneticPr fontId="2"/>
  </si>
  <si>
    <t>花巻地域農業管理センター</t>
    <rPh sb="0" eb="2">
      <t>ハナマキ</t>
    </rPh>
    <rPh sb="2" eb="4">
      <t>チイキ</t>
    </rPh>
    <rPh sb="4" eb="6">
      <t>ノウギョウ</t>
    </rPh>
    <rPh sb="6" eb="8">
      <t>カンリ</t>
    </rPh>
    <phoneticPr fontId="2"/>
  </si>
  <si>
    <t>石鳥谷観光物産</t>
    <rPh sb="0" eb="3">
      <t>イシドリヤ</t>
    </rPh>
    <rPh sb="3" eb="5">
      <t>カンコウ</t>
    </rPh>
    <rPh sb="5" eb="7">
      <t>ブッサン</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</si>
  <si>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</si>
  <si>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</si>
  <si>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岩手中部水道企業団</t>
    <rPh sb="0" eb="2">
      <t>イワテ</t>
    </rPh>
    <rPh sb="2" eb="4">
      <t>チュウブ</t>
    </rPh>
    <rPh sb="4" eb="6">
      <t>スイドウ</t>
    </rPh>
    <rPh sb="6" eb="8">
      <t>キギョウ</t>
    </rPh>
    <rPh sb="8" eb="9">
      <t>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</si>
  <si>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</si>
  <si>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</si>
  <si>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</si>
  <si>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</si>
  <si>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</si>
  <si>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北上地区広域行政組合</t>
    <rPh sb="0" eb="2">
      <t>キタカミ</t>
    </rPh>
    <rPh sb="2" eb="4">
      <t>チク</t>
    </rPh>
    <rPh sb="4" eb="6">
      <t>コウイキ</t>
    </rPh>
    <rPh sb="6" eb="8">
      <t>ギョウセイ</t>
    </rPh>
    <rPh sb="8" eb="10">
      <t>クミアイ</t>
    </rPh>
    <phoneticPr fontId="2"/>
  </si>
  <si>
    <t>まちづくり基金</t>
    <rPh sb="5" eb="7">
      <t>キキン</t>
    </rPh>
    <phoneticPr fontId="5"/>
  </si>
  <si>
    <t>国際交流基金</t>
    <rPh sb="0" eb="2">
      <t>コクサイ</t>
    </rPh>
    <rPh sb="2" eb="4">
      <t>コウリュウ</t>
    </rPh>
    <rPh sb="4" eb="6">
      <t>キキン</t>
    </rPh>
    <phoneticPr fontId="2"/>
  </si>
  <si>
    <t>森林環境譲与税基金</t>
    <rPh sb="0" eb="2">
      <t>シンリン</t>
    </rPh>
    <rPh sb="2" eb="4">
      <t>カンキョウ</t>
    </rPh>
    <rPh sb="4" eb="6">
      <t>ジョウヨ</t>
    </rPh>
    <rPh sb="6" eb="7">
      <t>ゼイ</t>
    </rPh>
    <rPh sb="7" eb="9">
      <t>キキン</t>
    </rPh>
    <phoneticPr fontId="2"/>
  </si>
  <si>
    <t>福祉対策基金</t>
    <rPh sb="0" eb="2">
      <t>フクシ</t>
    </rPh>
    <rPh sb="2" eb="4">
      <t>タイサク</t>
    </rPh>
    <rPh sb="4" eb="6">
      <t>キキン</t>
    </rPh>
    <phoneticPr fontId="2"/>
  </si>
  <si>
    <t>国営土地改良事業償還基金</t>
    <rPh sb="0" eb="2">
      <t>コクエイ</t>
    </rPh>
    <rPh sb="2" eb="4">
      <t>トチ</t>
    </rPh>
    <rPh sb="4" eb="6">
      <t>カイリョウ</t>
    </rPh>
    <rPh sb="6" eb="8">
      <t>ジギョウ</t>
    </rPh>
    <rPh sb="8" eb="10">
      <t>ショウカン</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</si>
  <si>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</si>
  <si>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</si>
  <si>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</si>
  <si>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</si>
  <si>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</si>
  <si>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前年度比+0.1ポイントとなっている。分母を構成する標準税収入額等や普通交付税額が増加し、分子を構成する元利償還金は、償還額の増により増加した。前年と単年度で比較したところ、分母が減少し、分子が増加しており、分子を構成する元利償還金及び準元利償還金が増加し、分母を構成する普通交付税額や臨時財政対策債発行可能額の減少が増加要因として挙げられる。将来負担比率は、前年度比△0.2ポイントとなっている。分母を構成する臨時財政債発行可能額等の減少割合よりも、分子を構成する地方債残高および公営企業債等繰入見込額の減少割合が大きいことが減少要因として挙げられる。
・実質公債費比率はやや増加し、将来負担比率は減少傾向ではあるが、いずれも類似団体平均と比較すると高い水準である。合併特例債や過疎対策事業債など交付税措置が有利な起債を活用することにより、将来負担比率の増加抑制に努めるとともに、今後も経費削減など財政の健全化に努める。</t>
    <rPh sb="29" eb="31">
      <t>ブンボ</t>
    </rPh>
    <rPh sb="32" eb="34">
      <t>コウセイ</t>
    </rPh>
    <rPh sb="51" eb="53">
      <t>ゾウカ</t>
    </rPh>
    <rPh sb="69" eb="71">
      <t>ショウカン</t>
    </rPh>
    <rPh sb="71" eb="72">
      <t>ガク</t>
    </rPh>
    <rPh sb="73" eb="74">
      <t>ゾウ</t>
    </rPh>
    <rPh sb="77" eb="79">
      <t>ゾウカ</t>
    </rPh>
    <rPh sb="85" eb="88">
      <t>タンネンド</t>
    </rPh>
    <rPh sb="100" eb="102">
      <t>ゲンショウ</t>
    </rPh>
    <rPh sb="107" eb="109">
      <t>ゾウカ</t>
    </rPh>
    <rPh sb="153" eb="160">
      <t>リンジザイセイタイサクサイ</t>
    </rPh>
    <rPh sb="160" eb="162">
      <t>ハッコウ</t>
    </rPh>
    <rPh sb="162" eb="165">
      <t>カノウガク</t>
    </rPh>
    <rPh sb="166" eb="168">
      <t>ゲンショウ</t>
    </rPh>
    <rPh sb="176" eb="177">
      <t>ア</t>
    </rPh>
    <rPh sb="228" eb="230">
      <t>ゲンショウ</t>
    </rPh>
    <rPh sb="230" eb="232">
      <t>ワリアイ</t>
    </rPh>
    <rPh sb="281" eb="282">
      <t>ア</t>
    </rPh>
    <rPh sb="299" eb="301">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</si>
  <si>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</si>
  <si>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</si>
  <si>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</si>
  <si>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前年度に比べ減少しているが、類似団体平均よりも高い状況が続いている。分母を構成する標準財政規模に係る臨時財政債発行可能額等が減少した。また、分子を構成する将来負担額及び充当可能財源は、地方債残高および公営企業債等繰入見込額の減に伴い減少した。前年と比較したところ、分母、分子ともに減少しているが、分子である地方債残高および公営企業債等繰入見込額の減少割合が分母より大きいことが要因となり、将来負担比率が減少した。
・有形固定資産減価償却率については、類似団体平均と比べると低い水準となっているが、近年上昇傾向にあるため、計画的な点検や修繕により、施設の長寿命化を図り、老朽化の抑制を行っていく。</t>
    <rPh sb="54" eb="56">
      <t>ヒョウジュン</t>
    </rPh>
    <rPh sb="56" eb="58">
      <t>ザイセイ</t>
    </rPh>
    <rPh sb="58" eb="60">
      <t>キボ</t>
    </rPh>
    <rPh sb="61" eb="62">
      <t>カカ</t>
    </rPh>
    <rPh sb="75" eb="77">
      <t>ゲンショウ</t>
    </rPh>
    <rPh sb="86" eb="88">
      <t>コウセイ</t>
    </rPh>
    <rPh sb="90" eb="92">
      <t>ショウライ</t>
    </rPh>
    <rPh sb="92" eb="94">
      <t>フタン</t>
    </rPh>
    <rPh sb="94" eb="95">
      <t>ガク</t>
    </rPh>
    <rPh sb="95" eb="96">
      <t>オヨ</t>
    </rPh>
    <rPh sb="97" eb="99">
      <t>ジュウトウ</t>
    </rPh>
    <rPh sb="99" eb="101">
      <t>カノウ</t>
    </rPh>
    <rPh sb="101" eb="103">
      <t>ザイゲン</t>
    </rPh>
    <rPh sb="105" eb="108">
      <t>チホウサイ</t>
    </rPh>
    <rPh sb="108" eb="110">
      <t>ザンダカ</t>
    </rPh>
    <rPh sb="127" eb="128">
      <t>トモナ</t>
    </rPh>
    <rPh sb="129" eb="131">
      <t>ゲンショウ</t>
    </rPh>
    <rPh sb="161" eb="162">
      <t>ブン</t>
    </rPh>
    <rPh sb="162" eb="163">
      <t>コ</t>
    </rPh>
    <rPh sb="188" eb="190">
      <t>ワリアイ</t>
    </rPh>
    <rPh sb="191" eb="193">
      <t>ブンボ</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</si>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</sst>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0" fillId="0" borderId="40"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6" fillId="0" borderId="40"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8EAE-4AEB-8B22-E30FFDB05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73530</c:v>
                </c:pt>
                <c:pt idx="1">
                  <c:v>76107</c:v>
                </c:pt>
                <c:pt idx="2">
                  <c:v>68455</c:v>
                </c:pt>
                <c:pt idx="3">
                  <c:v>60469</c:v>
                </c:pt>
                <c:pt idx="4">
                  <c:v>55324</c:v>
                </c:pt>
              </c:numCache>
            </c:numRef>
          </c:val>
          <c:smooth val="0"/>
          <c:extLst>
            <c:ext xmlns:c16="http://schemas.microsoft.com/office/drawing/2014/chart" uri="{C3380CC4-5D6E-409C-BE32-E72D297353CC}">
              <c16:uniqueId val="{00000001-8EAE-4AEB-8B22-E30FFDB05E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3.92</c:v>
                </c:pt>
                <c:pt idx="1">
                  <c:v>3.61</c:v>
                </c:pt>
                <c:pt idx="2">
                  <c:v>4.34</c:v>
                </c:pt>
                <c:pt idx="3">
                  <c:v>7.24</c:v>
                </c:pt>
                <c:pt idx="4">
                  <c:v>7.33</c:v>
                </c:pt>
              </c:numCache>
            </c:numRef>
          </c:val>
          <c:extLst>
            <c:ext xmlns:c16="http://schemas.microsoft.com/office/drawing/2014/chart" uri="{C3380CC4-5D6E-409C-BE32-E72D297353CC}">
              <c16:uniqueId val="{00000000-C073-488C-ABD7-9E2100D7E9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26.45</c:v>
                </c:pt>
                <c:pt idx="1">
                  <c:v>23.92</c:v>
                </c:pt>
                <c:pt idx="2">
                  <c:v>25.28</c:v>
                </c:pt>
                <c:pt idx="3">
                  <c:v>26.49</c:v>
                </c:pt>
                <c:pt idx="4">
                  <c:v>27.17</c:v>
                </c:pt>
              </c:numCache>
            </c:numRef>
          </c:val>
          <c:extLst>
            <c:ext xmlns:c16="http://schemas.microsoft.com/office/drawing/2014/chart" uri="{C3380CC4-5D6E-409C-BE32-E72D297353CC}">
              <c16:uniqueId val="{00000001-C073-488C-ABD7-9E2100D7E9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-2.67</c:v>
                </c:pt>
                <c:pt idx="1">
                  <c:v>-3.23</c:v>
                </c:pt>
                <c:pt idx="2">
                  <c:v>2.59</c:v>
                </c:pt>
                <c:pt idx="3">
                  <c:v>5.16</c:v>
                </c:pt>
                <c:pt idx="4">
                  <c:v>-7.0000000000000007E-2</c:v>
                </c:pt>
              </c:numCache>
            </c:numRef>
          </c:val>
          <c:smooth val="0"/>
          <c:extLst>
            <c:ext xmlns:c16="http://schemas.microsoft.com/office/drawing/2014/chart" uri="{C3380CC4-5D6E-409C-BE32-E72D297353CC}">
              <c16:uniqueId val="{00000002-C073-488C-ABD7-9E2100D7E9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7B-4130-AC1A-1F36AEB3C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7B-4130-AC1A-1F36AEB3C9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7B-4130-AC1A-1F36AEB3C9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7B-4130-AC1A-1F36AEB3C9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7B-4130-AC1A-1F36AEB3C9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17B-4130-AC1A-1F36AEB3C9B3}"/>
            </c:ext>
          </c:extLst>
        </c:ser>
        <c:ser>
          <c:idx val="6"/>
          <c:order val="6"/>
          <c:tx>
            <c:strRef>
              <c:f>データシート!$A$33</c:f>
              <c:strCache>
                <c:ptCount val="1"/>
                <c:pt idx="0">
                  <c:v>公設地方卸売市場事業特別会計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0.02</c:v>
                </c:pt>
                <c:pt idx="6">
                  <c:v>#N/A</c:v>
                </c:pt>
                <c:pt idx="7">
                  <c:v>0.02</c:v>
                </c:pt>
                <c:pt idx="8">
                  <c:v>#N/A</c:v>
                </c:pt>
                <c:pt idx="9">
                  <c:v>0</c:v>
                </c:pt>
              </c:numCache>
            </c:numRef>
          </c:val>
          <c:extLst>
            <c:ext xmlns:c16="http://schemas.microsoft.com/office/drawing/2014/chart" uri="{C3380CC4-5D6E-409C-BE32-E72D297353CC}">
              <c16:uniqueId val="{00000006-217B-4130-AC1A-1F36AEB3C9B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2.91</c:v>
                </c:pt>
                <c:pt idx="2">
                  <c:v>#N/A</c:v>
                </c:pt>
                <c:pt idx="3">
                  <c:v>1.06</c:v>
                </c:pt>
                <c:pt idx="4">
                  <c:v>#N/A</c:v>
                </c:pt>
                <c:pt idx="5">
                  <c:v>1.01</c:v>
                </c:pt>
                <c:pt idx="6">
                  <c:v>#N/A</c:v>
                </c:pt>
                <c:pt idx="7">
                  <c:v>0.68</c:v>
                </c:pt>
                <c:pt idx="8">
                  <c:v>#N/A</c:v>
                </c:pt>
                <c:pt idx="9">
                  <c:v>0.35</c:v>
                </c:pt>
              </c:numCache>
            </c:numRef>
          </c:val>
          <c:extLst>
            <c:ext xmlns:c16="http://schemas.microsoft.com/office/drawing/2014/chart" uri="{C3380CC4-5D6E-409C-BE32-E72D297353CC}">
              <c16:uniqueId val="{00000007-217B-4130-AC1A-1F36AEB3C9B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c:v>
                </c:pt>
                <c:pt idx="2">
                  <c:v>#N/A</c:v>
                </c:pt>
                <c:pt idx="3">
                  <c:v>0.37</c:v>
                </c:pt>
                <c:pt idx="4">
                  <c:v>#N/A</c:v>
                </c:pt>
                <c:pt idx="5">
                  <c:v>0.49</c:v>
                </c:pt>
                <c:pt idx="6">
                  <c:v>#N/A</c:v>
                </c:pt>
                <c:pt idx="7">
                  <c:v>0.44</c:v>
                </c:pt>
                <c:pt idx="8">
                  <c:v>#N/A</c:v>
                </c:pt>
                <c:pt idx="9">
                  <c:v>0.68</c:v>
                </c:pt>
              </c:numCache>
            </c:numRef>
          </c:val>
          <c:extLst>
            <c:ext xmlns:c16="http://schemas.microsoft.com/office/drawing/2014/chart" uri="{C3380CC4-5D6E-409C-BE32-E72D297353CC}">
              <c16:uniqueId val="{00000008-217B-4130-AC1A-1F36AEB3C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3.92</c:v>
                </c:pt>
                <c:pt idx="2">
                  <c:v>#N/A</c:v>
                </c:pt>
                <c:pt idx="3">
                  <c:v>3.61</c:v>
                </c:pt>
                <c:pt idx="4">
                  <c:v>#N/A</c:v>
                </c:pt>
                <c:pt idx="5">
                  <c:v>4.34</c:v>
                </c:pt>
                <c:pt idx="6">
                  <c:v>#N/A</c:v>
                </c:pt>
                <c:pt idx="7">
                  <c:v>7.23</c:v>
                </c:pt>
                <c:pt idx="8">
                  <c:v>#N/A</c:v>
                </c:pt>
                <c:pt idx="9">
                  <c:v>7.32</c:v>
                </c:pt>
              </c:numCache>
            </c:numRef>
          </c:val>
          <c:extLst>
            <c:ext xmlns:c16="http://schemas.microsoft.com/office/drawing/2014/chart" uri="{C3380CC4-5D6E-409C-BE32-E72D297353CC}">
              <c16:uniqueId val="{00000009-217B-4130-AC1A-1F36AEB3C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5321</c:v>
                </c:pt>
                <c:pt idx="5">
                  <c:v>5207</c:v>
                </c:pt>
                <c:pt idx="8">
                  <c:v>5194</c:v>
                </c:pt>
                <c:pt idx="11">
                  <c:v>5246</c:v>
                </c:pt>
                <c:pt idx="14">
                  <c:v>5302</c:v>
                </c:pt>
              </c:numCache>
            </c:numRef>
          </c:val>
          <c:extLst>
            <c:ext xmlns:c16="http://schemas.microsoft.com/office/drawing/2014/chart" uri="{C3380CC4-5D6E-409C-BE32-E72D297353CC}">
              <c16:uniqueId val="{00000000-9A65-4E70-9449-87ADE5602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65-4E70-9449-87ADE5602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55</c:v>
                </c:pt>
                <c:pt idx="3">
                  <c:v>35</c:v>
                </c:pt>
                <c:pt idx="6">
                  <c:v>25</c:v>
                </c:pt>
                <c:pt idx="9">
                  <c:v>12</c:v>
                </c:pt>
                <c:pt idx="12">
                  <c:v>12</c:v>
                </c:pt>
              </c:numCache>
            </c:numRef>
          </c:val>
          <c:extLst>
            <c:ext xmlns:c16="http://schemas.microsoft.com/office/drawing/2014/chart" uri="{C3380CC4-5D6E-409C-BE32-E72D297353CC}">
              <c16:uniqueId val="{00000002-9A65-4E70-9449-87ADE5602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42</c:v>
                </c:pt>
                <c:pt idx="6">
                  <c:v>50</c:v>
                </c:pt>
                <c:pt idx="9">
                  <c:v>53</c:v>
                </c:pt>
                <c:pt idx="12">
                  <c:v>38</c:v>
                </c:pt>
              </c:numCache>
            </c:numRef>
          </c:val>
          <c:extLst>
            <c:ext xmlns:c16="http://schemas.microsoft.com/office/drawing/2014/chart" uri="{C3380CC4-5D6E-409C-BE32-E72D297353CC}">
              <c16:uniqueId val="{00000003-9A65-4E70-9449-87ADE5602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1913</c:v>
                </c:pt>
                <c:pt idx="3">
                  <c:v>1775</c:v>
                </c:pt>
                <c:pt idx="6">
                  <c:v>1736</c:v>
                </c:pt>
                <c:pt idx="9">
                  <c:v>1707</c:v>
                </c:pt>
                <c:pt idx="12">
                  <c:v>1648</c:v>
                </c:pt>
              </c:numCache>
            </c:numRef>
          </c:val>
          <c:extLst>
            <c:ext xmlns:c16="http://schemas.microsoft.com/office/drawing/2014/chart" uri="{C3380CC4-5D6E-409C-BE32-E72D297353CC}">
              <c16:uniqueId val="{00000004-9A65-4E70-9449-87ADE5602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65-4E70-9449-87ADE5602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65-4E70-9449-87ADE5602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5452</c:v>
                </c:pt>
                <c:pt idx="3">
                  <c:v>5282</c:v>
                </c:pt>
                <c:pt idx="6">
                  <c:v>5283</c:v>
                </c:pt>
                <c:pt idx="9">
                  <c:v>5449</c:v>
                </c:pt>
                <c:pt idx="12">
                  <c:v>5668</c:v>
                </c:pt>
              </c:numCache>
            </c:numRef>
          </c:val>
          <c:extLst>
            <c:ext xmlns:c16="http://schemas.microsoft.com/office/drawing/2014/chart" uri="{C3380CC4-5D6E-409C-BE32-E72D297353CC}">
              <c16:uniqueId val="{00000007-9A65-4E70-9449-87ADE56021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2148</c:v>
                </c:pt>
                <c:pt idx="2">
                  <c:v>#N/A</c:v>
                </c:pt>
                <c:pt idx="3">
                  <c:v>#N/A</c:v>
                </c:pt>
                <c:pt idx="4">
                  <c:v>1927</c:v>
                </c:pt>
                <c:pt idx="5">
                  <c:v>#N/A</c:v>
                </c:pt>
                <c:pt idx="6">
                  <c:v>#N/A</c:v>
                </c:pt>
                <c:pt idx="7">
                  <c:v>1900</c:v>
                </c:pt>
                <c:pt idx="8">
                  <c:v>#N/A</c:v>
                </c:pt>
                <c:pt idx="9">
                  <c:v>#N/A</c:v>
                </c:pt>
                <c:pt idx="10">
                  <c:v>1975</c:v>
                </c:pt>
                <c:pt idx="11">
                  <c:v>#N/A</c:v>
                </c:pt>
                <c:pt idx="12">
                  <c:v>#N/A</c:v>
                </c:pt>
                <c:pt idx="13">
                  <c:v>2064</c:v>
                </c:pt>
                <c:pt idx="14">
                  <c:v>#N/A</c:v>
                </c:pt>
              </c:numCache>
            </c:numRef>
          </c:val>
          <c:smooth val="0"/>
          <c:extLst>
            <c:ext xmlns:c16="http://schemas.microsoft.com/office/drawing/2014/chart" uri="{C3380CC4-5D6E-409C-BE32-E72D297353CC}">
              <c16:uniqueId val="{00000008-9A65-4E70-9449-87ADE56021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60693</c:v>
                </c:pt>
                <c:pt idx="5">
                  <c:v>60691</c:v>
                </c:pt>
                <c:pt idx="8">
                  <c:v>60371</c:v>
                </c:pt>
                <c:pt idx="11">
                  <c:v>59151</c:v>
                </c:pt>
                <c:pt idx="14">
                  <c:v>56768</c:v>
                </c:pt>
              </c:numCache>
            </c:numRef>
          </c:val>
          <c:extLst>
            <c:ext xmlns:c16="http://schemas.microsoft.com/office/drawing/2014/chart" uri="{C3380CC4-5D6E-409C-BE32-E72D297353CC}">
              <c16:uniqueId val="{00000000-A768-495C-83DC-2E52453C7A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2134</c:v>
                </c:pt>
                <c:pt idx="5">
                  <c:v>1971</c:v>
                </c:pt>
                <c:pt idx="8">
                  <c:v>1929</c:v>
                </c:pt>
                <c:pt idx="11">
                  <c:v>1760</c:v>
                </c:pt>
                <c:pt idx="14">
                  <c:v>1561</c:v>
                </c:pt>
              </c:numCache>
            </c:numRef>
          </c:val>
          <c:extLst>
            <c:ext xmlns:c16="http://schemas.microsoft.com/office/drawing/2014/chart" uri="{C3380CC4-5D6E-409C-BE32-E72D297353CC}">
              <c16:uniqueId val="{00000001-A768-495C-83DC-2E52453C7A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14072</c:v>
                </c:pt>
                <c:pt idx="5">
                  <c:v>13257</c:v>
                </c:pt>
                <c:pt idx="8">
                  <c:v>14244</c:v>
                </c:pt>
                <c:pt idx="11">
                  <c:v>15417</c:v>
                </c:pt>
                <c:pt idx="14">
                  <c:v>15230</c:v>
                </c:pt>
              </c:numCache>
            </c:numRef>
          </c:val>
          <c:extLst>
            <c:ext xmlns:c16="http://schemas.microsoft.com/office/drawing/2014/chart" uri="{C3380CC4-5D6E-409C-BE32-E72D297353CC}">
              <c16:uniqueId val="{00000002-A768-495C-83DC-2E52453C7A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68-495C-83DC-2E52453C7A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68-495C-83DC-2E52453C7A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8-495C-83DC-2E52453C7A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6531</c:v>
                </c:pt>
                <c:pt idx="3">
                  <c:v>6290</c:v>
                </c:pt>
                <c:pt idx="6">
                  <c:v>6105</c:v>
                </c:pt>
                <c:pt idx="9">
                  <c:v>5902</c:v>
                </c:pt>
                <c:pt idx="12">
                  <c:v>5709</c:v>
                </c:pt>
              </c:numCache>
            </c:numRef>
          </c:val>
          <c:extLst>
            <c:ext xmlns:c16="http://schemas.microsoft.com/office/drawing/2014/chart" uri="{C3380CC4-5D6E-409C-BE32-E72D297353CC}">
              <c16:uniqueId val="{00000006-A768-495C-83DC-2E52453C7A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992</c:v>
                </c:pt>
                <c:pt idx="3">
                  <c:v>954</c:v>
                </c:pt>
                <c:pt idx="6">
                  <c:v>896</c:v>
                </c:pt>
                <c:pt idx="9">
                  <c:v>787</c:v>
                </c:pt>
                <c:pt idx="12">
                  <c:v>588</c:v>
                </c:pt>
              </c:numCache>
            </c:numRef>
          </c:val>
          <c:extLst>
            <c:ext xmlns:c16="http://schemas.microsoft.com/office/drawing/2014/chart" uri="{C3380CC4-5D6E-409C-BE32-E72D297353CC}">
              <c16:uniqueId val="{00000007-A768-495C-83DC-2E52453C7A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34876</c:v>
                </c:pt>
                <c:pt idx="3">
                  <c:v>30840</c:v>
                </c:pt>
                <c:pt idx="6">
                  <c:v>28666</c:v>
                </c:pt>
                <c:pt idx="9">
                  <c:v>25814</c:v>
                </c:pt>
                <c:pt idx="12">
                  <c:v>25366</c:v>
                </c:pt>
              </c:numCache>
            </c:numRef>
          </c:val>
          <c:extLst>
            <c:ext xmlns:c16="http://schemas.microsoft.com/office/drawing/2014/chart" uri="{C3380CC4-5D6E-409C-BE32-E72D297353CC}">
              <c16:uniqueId val="{00000008-A768-495C-83DC-2E52453C7A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93</c:v>
                </c:pt>
                <c:pt idx="3">
                  <c:v>62</c:v>
                </c:pt>
                <c:pt idx="6">
                  <c:v>41</c:v>
                </c:pt>
                <c:pt idx="9">
                  <c:v>32</c:v>
                </c:pt>
                <c:pt idx="12">
                  <c:v>23</c:v>
                </c:pt>
              </c:numCache>
            </c:numRef>
          </c:val>
          <c:extLst>
            <c:ext xmlns:c16="http://schemas.microsoft.com/office/drawing/2014/chart" uri="{C3380CC4-5D6E-409C-BE32-E72D297353CC}">
              <c16:uniqueId val="{00000009-A768-495C-83DC-2E52453C7A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55319</c:v>
                </c:pt>
                <c:pt idx="3">
                  <c:v>56162</c:v>
                </c:pt>
                <c:pt idx="6">
                  <c:v>56706</c:v>
                </c:pt>
                <c:pt idx="9">
                  <c:v>55972</c:v>
                </c:pt>
                <c:pt idx="12">
                  <c:v>53604</c:v>
                </c:pt>
              </c:numCache>
            </c:numRef>
          </c:val>
          <c:extLst>
            <c:ext xmlns:c16="http://schemas.microsoft.com/office/drawing/2014/chart" uri="{C3380CC4-5D6E-409C-BE32-E72D297353CC}">
              <c16:uniqueId val="{0000000A-A768-495C-83DC-2E52453C7A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20911</c:v>
                </c:pt>
                <c:pt idx="2">
                  <c:v>#N/A</c:v>
                </c:pt>
                <c:pt idx="3">
                  <c:v>#N/A</c:v>
                </c:pt>
                <c:pt idx="4">
                  <c:v>18389</c:v>
                </c:pt>
                <c:pt idx="5">
                  <c:v>#N/A</c:v>
                </c:pt>
                <c:pt idx="6">
                  <c:v>#N/A</c:v>
                </c:pt>
                <c:pt idx="7">
                  <c:v>15870</c:v>
                </c:pt>
                <c:pt idx="8">
                  <c:v>#N/A</c:v>
                </c:pt>
                <c:pt idx="9">
                  <c:v>#N/A</c:v>
                </c:pt>
                <c:pt idx="10">
                  <c:v>12178</c:v>
                </c:pt>
                <c:pt idx="11">
                  <c:v>#N/A</c:v>
                </c:pt>
                <c:pt idx="12">
                  <c:v>#N/A</c:v>
                </c:pt>
                <c:pt idx="13">
                  <c:v>11732</c:v>
                </c:pt>
                <c:pt idx="14">
                  <c:v>#N/A</c:v>
                </c:pt>
              </c:numCache>
            </c:numRef>
          </c:val>
          <c:smooth val="0"/>
          <c:extLst>
            <c:ext xmlns:c16="http://schemas.microsoft.com/office/drawing/2014/chart" uri="{C3380CC4-5D6E-409C-BE32-E72D297353CC}">
              <c16:uniqueId val="{0000000B-A768-495C-83DC-2E52453C7A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7106</c:v>
                </c:pt>
                <c:pt idx="1">
                  <c:v>7721</c:v>
                </c:pt>
                <c:pt idx="2">
                  <c:v>7725</c:v>
                </c:pt>
              </c:numCache>
            </c:numRef>
          </c:val>
          <c:extLst>
            <c:ext xmlns:c16="http://schemas.microsoft.com/office/drawing/2014/chart" uri="{C3380CC4-5D6E-409C-BE32-E72D297353CC}">
              <c16:uniqueId val="{00000000-4C85-4518-BF3D-7BA98CC6E4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1164</c:v>
                </c:pt>
                <c:pt idx="1">
                  <c:v>1163</c:v>
                </c:pt>
                <c:pt idx="2">
                  <c:v>1163</c:v>
                </c:pt>
              </c:numCache>
            </c:numRef>
          </c:val>
          <c:extLst>
            <c:ext xmlns:c16="http://schemas.microsoft.com/office/drawing/2014/chart" uri="{C3380CC4-5D6E-409C-BE32-E72D297353CC}">
              <c16:uniqueId val="{00000001-4C85-4518-BF3D-7BA98CC6E4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5958</c:v>
                </c:pt>
                <c:pt idx="1">
                  <c:v>6713</c:v>
                </c:pt>
                <c:pt idx="2">
                  <c:v>6710</c:v>
                </c:pt>
              </c:numCache>
            </c:numRef>
          </c:val>
          <c:extLst>
            <c:ext xmlns:c16="http://schemas.microsoft.com/office/drawing/2014/chart" uri="{C3380CC4-5D6E-409C-BE32-E72D297353CC}">
              <c16:uniqueId val="{00000002-4C85-4518-BF3D-7BA98CC6E4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{8196987E-92A4-40C0-A95E-50C6C19D9FDE}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817-4973-9B68-B0B57534D6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{C84F4A77-5B4A-467F-8F4F-CE161F4720B1}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17-4973-9B68-B0B57534D6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{6FE8EBEA-C69D-4DA3-A015-E60C1787C5BA}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17-4973-9B68-B0B57534D6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{16964BD3-73D8-4521-9218-4E86D6948B77}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17-4973-9B68-B0B57534D6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{A7BF5BEE-1AC3-4797-ACAF-0FC9BFB75795}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17-4973-9B68-B0B57534D6A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{BE20925C-65D0-4138-AC90-B666F4BAD8BE}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817-4973-9B68-B0B57534D6A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{23DF47CA-6461-458B-A130-F7D1F36D2876}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817-4973-9B68-B0B57534D6A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{03158767-1DB9-4F76-B6CF-A32493FF17B8}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817-4973-9B68-B0B57534D6A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{E7F65F6B-9EBC-4EED-8729-86EF60AEE341}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817-4973-9B68-B0B57534D6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58.3</c:v>
                </c:pt>
                <c:pt idx="16">
                  <c:v>59.8</c:v>
                </c:pt>
                <c:pt idx="24">
                  <c:v>61.3</c:v>
                </c:pt>
                <c:pt idx="32">
                  <c:v>63.1</c:v>
                </c:pt>
              </c:numCache>
            </c:numRef>
          </c:xVal>
          <c:yVal>
            <c:numRef>
              <c:f>公会計指標分析・財政指標組合せ分析表!$BP$51:$DC$51</c:f>
              <c:numCache>
                <c:formatCode>#,##0.0;"▲ "#,##0.0</c:formatCode>
                <c:ptCount val="40"/>
                <c:pt idx="0">
                  <c:v>91.2</c:v>
                </c:pt>
                <c:pt idx="8">
                  <c:v>81.2</c:v>
                </c:pt>
                <c:pt idx="16">
                  <c:v>68.5</c:v>
                </c:pt>
                <c:pt idx="24">
                  <c:v>50.4</c:v>
                </c:pt>
                <c:pt idx="32">
                  <c:v>50.2</c:v>
                </c:pt>
              </c:numCache>
            </c:numRef>
          </c:yVal>
          <c:smooth val="0"/>
          <c:extLst>
            <c:ext xmlns:c16="http://schemas.microsoft.com/office/drawing/2014/chart" uri="{C3380CC4-5D6E-409C-BE32-E72D297353CC}">
              <c16:uniqueId val="{00000009-F817-4973-9B68-B0B57534D6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{850DEFDE-AE37-4DAE-86CD-EF317CB226AF}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817-4973-9B68-B0B57534D6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{DBBF07D3-61C8-49B3-ADC5-E0B5E29EADB3}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17-4973-9B68-B0B57534D6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{ADFAF4D1-70EA-4717-AF04-1DD4BE778856}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17-4973-9B68-B0B57534D6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{5C55DDC8-F909-4F5B-B187-98890ED77E1C}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17-4973-9B68-B0B57534D6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{B396CFC0-79A7-4F33-A8D2-7B02E9011BB5}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17-4973-9B68-B0B57534D6A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{A64A5226-F110-46E4-9ABF-B4774DC33640}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817-4973-9B68-B0B57534D6A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{FF71E9D8-4F0A-4351-9B0C-D8B21C02DE70}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817-4973-9B68-B0B57534D6A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{17ED16F7-667E-4A3F-8799-3C38995AB552}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817-4973-9B68-B0B57534D6A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{B9CE8237-5722-4D6C-BF58-95CF5B567DF9}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817-4973-9B68-B0B57534D6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F817-4973-9B68-B0B57534D6AE}"/>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{58CAD24D-D187-4FCD-B40C-3224692E36DD}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59-4068-B53B-6A3419915C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{739D4B61-0770-4AE2-8A5A-031FA9740ECE}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9-4068-B53B-6A3419915C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{B866F0DB-21E1-4599-B717-F6AD6A2E69F6}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9-4068-B53B-6A3419915C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{0321CC22-E967-4903-A935-492598160E84}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9-4068-B53B-6A3419915C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{09F91E55-EBF1-452D-ACA3-56D9E65A8FB0}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9-4068-B53B-6A3419915CF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{668B3E26-8F38-49F9-B951-597D7E1CD7EA}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59-4068-B53B-6A3419915CF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{313CFE8C-129D-48CE-8EC9-FB479E54438D}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59-4068-B53B-6A3419915CF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{7A25CE4B-84BE-4326-81F3-8EE02985A725}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59-4068-B53B-6A3419915CF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{00CBA135-3F73-44AA-9046-71CBC3E988D0}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59-4068-B53B-6A3419915C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8.6</c:v>
                </c:pt>
                <c:pt idx="24">
                  <c:v>8.3000000000000007</c:v>
                </c:pt>
                <c:pt idx="32">
                  <c:v>8.4</c:v>
                </c:pt>
              </c:numCache>
            </c:numRef>
          </c:xVal>
          <c:yVal>
            <c:numRef>
              <c:f>公会計指標分析・財政指標組合せ分析表!$BP$73:$DC$73</c:f>
              <c:numCache>
                <c:formatCode>#,##0.0;"▲ "#,##0.0</c:formatCode>
                <c:ptCount val="40"/>
                <c:pt idx="0">
                  <c:v>91.2</c:v>
                </c:pt>
                <c:pt idx="8">
                  <c:v>81.2</c:v>
                </c:pt>
                <c:pt idx="16">
                  <c:v>68.5</c:v>
                </c:pt>
                <c:pt idx="24">
                  <c:v>50.4</c:v>
                </c:pt>
                <c:pt idx="32">
                  <c:v>50.2</c:v>
                </c:pt>
              </c:numCache>
            </c:numRef>
          </c:yVal>
          <c:smooth val="0"/>
          <c:extLst>
            <c:ext xmlns:c16="http://schemas.microsoft.com/office/drawing/2014/chart" uri="{C3380CC4-5D6E-409C-BE32-E72D297353CC}">
              <c16:uniqueId val="{00000009-6759-4068-B53B-6A3419915C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{3BEFF5CD-6553-46BF-B9F6-6A9A0B57AA33}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59-4068-B53B-6A3419915C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{320FB2F2-F493-4557-90C1-77EF15324283}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9-4068-B53B-6A3419915C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{00B420B3-3CF8-4CFB-B7DC-FF5027BA28B3}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9-4068-B53B-6A3419915C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{EB8391F5-FABE-4F6A-AA8F-7BA8966B3918}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9-4068-B53B-6A3419915C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{BC6E0753-9D61-4A70-B04E-49CB81083C5F}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9-4068-B53B-6A3419915CF1}"/>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{A8E83327-A527-440F-90C0-964F4926E3A4}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59-4068-B53B-6A3419915CF1}"/>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{B1051C5E-EBCE-48A4-AE00-C62A7A3EDBAC}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59-4068-B53B-6A3419915CF1}"/>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{07CCB0E9-7905-4121-B4E5-43E69823D08E}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59-4068-B53B-6A3419915CF1}"/>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{7F92C91B-BC26-426B-A680-E53F4FF979E9}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59-4068-B53B-6A3419915C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759-4068-B53B-6A3419915CF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比較すると、市民税や固定資産税をはじめとする市税の増加により基準財政収入額が増加し、臨時経済対策費の臨時費目創設による増加などにより基準財政需要額も増加したが、基準財政収入額の増を基準財政需要額の増が下回ったことから、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ポイント後退した。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1" name="直線コネクタ 70"/>
        <xdr:cNvCxnSpPr/>
      </xdr:nvCxnSpPr>
      <xdr:spPr>
        <a:xfrm>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58057</xdr:rowOff>
    </xdr:to>
    <xdr:cxnSp macro="">
      <xdr:nvCxnSpPr>
        <xdr:cNvPr id="74" name="直線コネクタ 73"/>
        <xdr:cNvCxnSpPr/>
      </xdr:nvCxnSpPr>
      <xdr:spPr>
        <a:xfrm>
          <a:off x="3225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xdr:cNvCxnSpPr/>
      </xdr:nvCxnSpPr>
      <xdr:spPr>
        <a:xfrm flipV="1">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58057</xdr:rowOff>
    </xdr:to>
    <xdr:cxnSp macro="">
      <xdr:nvCxnSpPr>
        <xdr:cNvPr id="80" name="直線コネクタ 79"/>
        <xdr:cNvCxnSpPr/>
      </xdr:nvCxnSpPr>
      <xdr:spPr>
        <a:xfrm>
          <a:off x="1447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59162</xdr:rowOff>
    </xdr:from>
    <xdr:ext cx="762000" cy="259045"/>
    <xdr:sp macro="" textlink="">
      <xdr:nvSpPr>
        <xdr:cNvPr id="95" name="テキスト ボックス 94"/>
        <xdr:cNvSpPr txBox="1"/>
      </xdr:nvSpPr>
      <xdr:spPr>
        <a:xfrm>
          <a:off x="2844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93634</xdr:rowOff>
    </xdr:from>
    <xdr:ext cx="762000" cy="259045"/>
    <xdr:sp macro="" textlink="">
      <xdr:nvSpPr>
        <xdr:cNvPr id="97" name="テキスト ボックス 96"/>
        <xdr:cNvSpPr txBox="1"/>
      </xdr:nvSpPr>
      <xdr:spPr>
        <a:xfrm>
          <a:off x="1955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7257</xdr:rowOff>
    </xdr:from>
    <xdr:to>
      <xdr:col>7</xdr:col>
      <xdr:colOff>31750</xdr:colOff>
      <xdr:row>40</xdr:row>
      <xdr:rowOff>108857</xdr:rowOff>
    </xdr:to>
    <xdr:sp macro="" textlink="">
      <xdr:nvSpPr>
        <xdr:cNvPr id="98" name="楕円 97"/>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93634</xdr:rowOff>
    </xdr:from>
    <xdr:ext cx="762000" cy="259045"/>
    <xdr:sp macro="" textlink="">
      <xdr:nvSpPr>
        <xdr:cNvPr id="99" name="テキスト ボックス 98"/>
        <xdr:cNvSpPr txBox="1"/>
      </xdr:nvSpPr>
      <xdr:spPr>
        <a:xfrm>
          <a:off x="1066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分母である臨時財政対策債を含む経常一般財源総額の減少に対し、分子である経常経費充当一般財源が増加し、昨年度より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分母の経常一般財源は、固定資産税及び市民税が増加したものの、新型コロナウイルス感染症対策地方税減収補填特別交付金や普通交付税の減少により、全体として減少した。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分子の経常経費充当一般財源は、物価・原油高騰による物件費の増加や維持補修費、公債費及び人件費などが増加した。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63</xdr:row>
      <xdr:rowOff>17780</xdr:rowOff>
    </xdr:to>
    <xdr:cxnSp macro="">
      <xdr:nvCxnSpPr>
        <xdr:cNvPr id="134" name="直線コネクタ 133"/>
        <xdr:cNvCxnSpPr/>
      </xdr:nvCxnSpPr>
      <xdr:spPr>
        <a:xfrm>
          <a:off x="4114800" y="10304356"/>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22860</xdr:rowOff>
    </xdr:to>
    <xdr:cxnSp macro="">
      <xdr:nvCxnSpPr>
        <xdr:cNvPr id="137" name="直線コネクタ 136"/>
        <xdr:cNvCxnSpPr/>
      </xdr:nvCxnSpPr>
      <xdr:spPr>
        <a:xfrm flipV="1">
          <a:off x="3225800" y="103043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64</xdr:row>
      <xdr:rowOff>39370</xdr:rowOff>
    </xdr:to>
    <xdr:cxnSp macro="">
      <xdr:nvCxnSpPr>
        <xdr:cNvPr id="140" name="直線コネクタ 139"/>
        <xdr:cNvCxnSpPr/>
      </xdr:nvCxnSpPr>
      <xdr:spPr>
        <a:xfrm flipV="1">
          <a:off x="2336800" y="1048131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39370</xdr:rowOff>
    </xdr:to>
    <xdr:cxnSp macro="">
      <xdr:nvCxnSpPr>
        <xdr:cNvPr id="143" name="直線コネクタ 142"/>
        <xdr:cNvCxnSpPr/>
      </xdr:nvCxnSpPr>
      <xdr:spPr>
        <a:xfrm>
          <a:off x="1447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54"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5" name="楕円 154"/>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6" name="テキスト ボックス 155"/>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人件費は、職員数の増加及び給与条例等改正により、前年度決算比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物件費は、新型コロナウイルス感染症対策に係る事業をはじめ、ふるさと納税に係る手数料等の増加、水光熱費の増加により、前年度決算比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人件費・物件費ともに増加し、かつ人口減少していることから、人口１人当たり人件費・物件費等の決算額も昨年度より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3800</xdr:rowOff>
    </xdr:from>
    <xdr:to>
      <xdr:col>23</xdr:col>
      <xdr:colOff>133350</xdr:colOff>
      <xdr:row>85</xdr:row>
      <xdr:rowOff>47797</xdr:rowOff>
    </xdr:to>
    <xdr:cxnSp macro="">
      <xdr:nvCxnSpPr>
        <xdr:cNvPr id="197" name="直線コネクタ 196"/>
        <xdr:cNvCxnSpPr/>
      </xdr:nvCxnSpPr>
      <xdr:spPr>
        <a:xfrm>
          <a:off x="4114800" y="14577050"/>
          <a:ext cx="838200" cy="4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37162</xdr:rowOff>
    </xdr:from>
    <xdr:to>
      <xdr:col>19</xdr:col>
      <xdr:colOff>133350</xdr:colOff>
      <xdr:row>85</xdr:row>
      <xdr:rowOff>3800</xdr:rowOff>
    </xdr:to>
    <xdr:cxnSp macro="">
      <xdr:nvCxnSpPr>
        <xdr:cNvPr id="200" name="直線コネクタ 199"/>
        <xdr:cNvCxnSpPr/>
      </xdr:nvCxnSpPr>
      <xdr:spPr>
        <a:xfrm>
          <a:off x="3225800" y="14438962"/>
          <a:ext cx="889000" cy="1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35503</xdr:rowOff>
    </xdr:from>
    <xdr:to>
      <xdr:col>15</xdr:col>
      <xdr:colOff>82550</xdr:colOff>
      <xdr:row>84</xdr:row>
      <xdr:rowOff>37162</xdr:rowOff>
    </xdr:to>
    <xdr:cxnSp macro="">
      <xdr:nvCxnSpPr>
        <xdr:cNvPr id="203" name="直線コネクタ 202"/>
        <xdr:cNvCxnSpPr/>
      </xdr:nvCxnSpPr>
      <xdr:spPr>
        <a:xfrm>
          <a:off x="2336800" y="14265853"/>
          <a:ext cx="8890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164878</xdr:rowOff>
    </xdr:from>
    <xdr:to>
      <xdr:col>11</xdr:col>
      <xdr:colOff>31750</xdr:colOff>
      <xdr:row>83</xdr:row>
      <xdr:rowOff>35503</xdr:rowOff>
    </xdr:to>
    <xdr:cxnSp macro="">
      <xdr:nvCxnSpPr>
        <xdr:cNvPr id="206" name="直線コネクタ 205"/>
        <xdr:cNvCxnSpPr/>
      </xdr:nvCxnSpPr>
      <xdr:spPr>
        <a:xfrm>
          <a:off x="1447800" y="14223778"/>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168447</xdr:rowOff>
    </xdr:from>
    <xdr:to>
      <xdr:col>23</xdr:col>
      <xdr:colOff>184150</xdr:colOff>
      <xdr:row>85</xdr:row>
      <xdr:rowOff>98597</xdr:rowOff>
    </xdr:to>
    <xdr:sp macro="" textlink="">
      <xdr:nvSpPr>
        <xdr:cNvPr id="216" name="楕円 215"/>
        <xdr:cNvSpPr/>
      </xdr:nvSpPr>
      <xdr:spPr>
        <a:xfrm>
          <a:off x="4902200" y="14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140524</xdr:rowOff>
    </xdr:from>
    <xdr:ext cx="762000" cy="259045"/>
    <xdr:sp macro="" textlink="">
      <xdr:nvSpPr>
        <xdr:cNvPr id="217" name="人件費・物件費等の状況該当値テキスト"/>
        <xdr:cNvSpPr txBox="1"/>
      </xdr:nvSpPr>
      <xdr:spPr>
        <a:xfrm>
          <a:off x="5041900" y="1454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124450</xdr:rowOff>
    </xdr:from>
    <xdr:to>
      <xdr:col>19</xdr:col>
      <xdr:colOff>184150</xdr:colOff>
      <xdr:row>85</xdr:row>
      <xdr:rowOff>54600</xdr:rowOff>
    </xdr:to>
    <xdr:sp macro="" textlink="">
      <xdr:nvSpPr>
        <xdr:cNvPr id="218" name="楕円 217"/>
        <xdr:cNvSpPr/>
      </xdr:nvSpPr>
      <xdr:spPr>
        <a:xfrm>
          <a:off x="4064000" y="145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39377</xdr:rowOff>
    </xdr:from>
    <xdr:ext cx="736600" cy="259045"/>
    <xdr:sp macro="" textlink="">
      <xdr:nvSpPr>
        <xdr:cNvPr id="219" name="テキスト ボックス 218"/>
        <xdr:cNvSpPr txBox="1"/>
      </xdr:nvSpPr>
      <xdr:spPr>
        <a:xfrm>
          <a:off x="3733800" y="146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157812</xdr:rowOff>
    </xdr:from>
    <xdr:to>
      <xdr:col>15</xdr:col>
      <xdr:colOff>133350</xdr:colOff>
      <xdr:row>84</xdr:row>
      <xdr:rowOff>87962</xdr:rowOff>
    </xdr:to>
    <xdr:sp macro="" textlink="">
      <xdr:nvSpPr>
        <xdr:cNvPr id="220" name="楕円 219"/>
        <xdr:cNvSpPr/>
      </xdr:nvSpPr>
      <xdr:spPr>
        <a:xfrm>
          <a:off x="31750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72739</xdr:rowOff>
    </xdr:from>
    <xdr:ext cx="762000" cy="259045"/>
    <xdr:sp macro="" textlink="">
      <xdr:nvSpPr>
        <xdr:cNvPr id="221" name="テキスト ボックス 220"/>
        <xdr:cNvSpPr txBox="1"/>
      </xdr:nvSpPr>
      <xdr:spPr>
        <a:xfrm>
          <a:off x="2844800" y="1447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156153</xdr:rowOff>
    </xdr:from>
    <xdr:to>
      <xdr:col>11</xdr:col>
      <xdr:colOff>82550</xdr:colOff>
      <xdr:row>83</xdr:row>
      <xdr:rowOff>86303</xdr:rowOff>
    </xdr:to>
    <xdr:sp macro="" textlink="">
      <xdr:nvSpPr>
        <xdr:cNvPr id="222" name="楕円 221"/>
        <xdr:cNvSpPr/>
      </xdr:nvSpPr>
      <xdr:spPr>
        <a:xfrm>
          <a:off x="2286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71080</xdr:rowOff>
    </xdr:from>
    <xdr:ext cx="762000" cy="259045"/>
    <xdr:sp macro="" textlink="">
      <xdr:nvSpPr>
        <xdr:cNvPr id="223" name="テキスト ボックス 222"/>
        <xdr:cNvSpPr txBox="1"/>
      </xdr:nvSpPr>
      <xdr:spPr>
        <a:xfrm>
          <a:off x="1955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114078</xdr:rowOff>
    </xdr:from>
    <xdr:to>
      <xdr:col>7</xdr:col>
      <xdr:colOff>31750</xdr:colOff>
      <xdr:row>83</xdr:row>
      <xdr:rowOff>44228</xdr:rowOff>
    </xdr:to>
    <xdr:sp macro="" textlink="">
      <xdr:nvSpPr>
        <xdr:cNvPr id="224" name="楕円 223"/>
        <xdr:cNvSpPr/>
      </xdr:nvSpPr>
      <xdr:spPr>
        <a:xfrm>
          <a:off x="1397000" y="141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29005</xdr:rowOff>
    </xdr:from>
    <xdr:ext cx="762000" cy="259045"/>
    <xdr:sp macro="" textlink="">
      <xdr:nvSpPr>
        <xdr:cNvPr id="225" name="テキスト ボックス 224"/>
        <xdr:cNvSpPr txBox="1"/>
      </xdr:nvSpPr>
      <xdr:spPr>
        <a:xfrm>
          <a:off x="1066800" y="142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昨年度から横ばいとなっており、全国平均と比較しても未だ低い水準である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83</xdr:row>
      <xdr:rowOff>167821</xdr:rowOff>
    </xdr:to>
    <xdr:cxnSp macro="">
      <xdr:nvCxnSpPr>
        <xdr:cNvPr id="264" name="直線コネクタ 263"/>
        <xdr:cNvCxnSpPr/>
      </xdr:nvCxnSpPr>
      <xdr:spPr>
        <a:xfrm>
          <a:off x="15290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150586</xdr:rowOff>
    </xdr:to>
    <xdr:cxnSp macro="">
      <xdr:nvCxnSpPr>
        <xdr:cNvPr id="267" name="直線コネクタ 266"/>
        <xdr:cNvCxnSpPr/>
      </xdr:nvCxnSpPr>
      <xdr:spPr>
        <a:xfrm>
          <a:off x="14401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70" name="直線コネクタ 269"/>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8" name="楕円 287"/>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9" name="テキスト ボックス 288"/>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職員数が増加し人口は減少したため、人口千人当たりの職員数は、昨年度から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20320</xdr:rowOff>
    </xdr:to>
    <xdr:cxnSp macro="">
      <xdr:nvCxnSpPr>
        <xdr:cNvPr id="326" name="直線コネクタ 325"/>
        <xdr:cNvCxnSpPr/>
      </xdr:nvCxnSpPr>
      <xdr:spPr>
        <a:xfrm>
          <a:off x="16179800" y="106329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164193</xdr:rowOff>
    </xdr:from>
    <xdr:to>
      <xdr:col>77</xdr:col>
      <xdr:colOff>44450</xdr:colOff>
      <xdr:row>62</xdr:row>
      <xdr:rowOff>3084</xdr:rowOff>
    </xdr:to>
    <xdr:cxnSp macro="">
      <xdr:nvCxnSpPr>
        <xdr:cNvPr id="329" name="直線コネクタ 328"/>
        <xdr:cNvCxnSpPr/>
      </xdr:nvCxnSpPr>
      <xdr:spPr>
        <a:xfrm>
          <a:off x="15290800" y="106226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164193</xdr:rowOff>
    </xdr:from>
    <xdr:to>
      <xdr:col>72</xdr:col>
      <xdr:colOff>203200</xdr:colOff>
      <xdr:row>61</xdr:row>
      <xdr:rowOff>166491</xdr:rowOff>
    </xdr:to>
    <xdr:cxnSp macro="">
      <xdr:nvCxnSpPr>
        <xdr:cNvPr id="332" name="直線コネクタ 331"/>
        <xdr:cNvCxnSpPr/>
      </xdr:nvCxnSpPr>
      <xdr:spPr>
        <a:xfrm flipV="1">
          <a:off x="14401800" y="1062264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166491</xdr:rowOff>
    </xdr:from>
    <xdr:to>
      <xdr:col>68</xdr:col>
      <xdr:colOff>152400</xdr:colOff>
      <xdr:row>61</xdr:row>
      <xdr:rowOff>168789</xdr:rowOff>
    </xdr:to>
    <xdr:cxnSp macro="">
      <xdr:nvCxnSpPr>
        <xdr:cNvPr id="335" name="直線コネクタ 334"/>
        <xdr:cNvCxnSpPr/>
      </xdr:nvCxnSpPr>
      <xdr:spPr>
        <a:xfrm flipV="1">
          <a:off x="13512800" y="1062494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7" name="楕円 346"/>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8" name="テキスト ボックス 347"/>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113393</xdr:rowOff>
    </xdr:from>
    <xdr:to>
      <xdr:col>73</xdr:col>
      <xdr:colOff>44450</xdr:colOff>
      <xdr:row>62</xdr:row>
      <xdr:rowOff>43543</xdr:rowOff>
    </xdr:to>
    <xdr:sp macro="" textlink="">
      <xdr:nvSpPr>
        <xdr:cNvPr id="349" name="楕円 348"/>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28320</xdr:rowOff>
    </xdr:from>
    <xdr:ext cx="762000" cy="259045"/>
    <xdr:sp macro="" textlink="">
      <xdr:nvSpPr>
        <xdr:cNvPr id="350" name="テキスト ボックス 349"/>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115691</xdr:rowOff>
    </xdr:from>
    <xdr:to>
      <xdr:col>68</xdr:col>
      <xdr:colOff>203200</xdr:colOff>
      <xdr:row>62</xdr:row>
      <xdr:rowOff>45841</xdr:rowOff>
    </xdr:to>
    <xdr:sp macro="" textlink="">
      <xdr:nvSpPr>
        <xdr:cNvPr id="351" name="楕円 350"/>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52" name="テキスト ボックス 351"/>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117989</xdr:rowOff>
    </xdr:from>
    <xdr:to>
      <xdr:col>64</xdr:col>
      <xdr:colOff>152400</xdr:colOff>
      <xdr:row>62</xdr:row>
      <xdr:rowOff>48139</xdr:rowOff>
    </xdr:to>
    <xdr:sp macro="" textlink="">
      <xdr:nvSpPr>
        <xdr:cNvPr id="353" name="楕円 352"/>
        <xdr:cNvSpPr/>
      </xdr:nvSpPr>
      <xdr:spPr>
        <a:xfrm>
          <a:off x="13462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32916</xdr:rowOff>
    </xdr:from>
    <xdr:ext cx="762000" cy="259045"/>
    <xdr:sp macro="" textlink="">
      <xdr:nvSpPr>
        <xdr:cNvPr id="354" name="テキスト ボックス 353"/>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昨年度と比較すると、分子は下水道事業等への繰入金が減少したものの、元利償還額や算入公債費等の増加により、分子が増加した。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分母は政標準規模が増加したものの、普通交付税や臨時財政対策債発行可能額の減少、控除する基準財政需要額では、公債費の減少等により、分母は減少した。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令和４年度と令和元年度を比較すると、分母及び分子ともに増加したものの、分母の増加が上回ったため、単年度実質公債費比率が令和元年度比較０．３２ポイント増加し、３カ年平均が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90" name="直線コネクタ 389"/>
        <xdr:cNvCxnSpPr/>
      </xdr:nvCxnSpPr>
      <xdr:spPr>
        <a:xfrm>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81945</xdr:rowOff>
    </xdr:to>
    <xdr:cxnSp macro="">
      <xdr:nvCxnSpPr>
        <xdr:cNvPr id="393" name="直線コネクタ 392"/>
        <xdr:cNvCxnSpPr/>
      </xdr:nvCxnSpPr>
      <xdr:spPr>
        <a:xfrm flipV="1">
          <a:off x="15290800" y="70769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162378</xdr:rowOff>
    </xdr:to>
    <xdr:cxnSp macro="">
      <xdr:nvCxnSpPr>
        <xdr:cNvPr id="396" name="直線コネクタ 395"/>
        <xdr:cNvCxnSpPr/>
      </xdr:nvCxnSpPr>
      <xdr:spPr>
        <a:xfrm flipV="1">
          <a:off x="14401800" y="71113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13909</xdr:rowOff>
    </xdr:to>
    <xdr:cxnSp macro="">
      <xdr:nvCxnSpPr>
        <xdr:cNvPr id="399" name="直線コネクタ 398"/>
        <xdr:cNvCxnSpPr/>
      </xdr:nvCxnSpPr>
      <xdr:spPr>
        <a:xfrm flipV="1">
          <a:off x="13512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9" name="楕円 408"/>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10"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11" name="楕円 410"/>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12" name="テキスト ボックス 411"/>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13" name="楕円 412"/>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4" name="テキスト ボックス 413"/>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5" name="楕円 414"/>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6" name="テキスト ボックス 415"/>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7" name="楕円 416"/>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8" name="テキスト ボックス 417"/>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分子である充当可能財源については、介護給付準備基金残高が増加したものの、国保財政調整基金残高やまちづくり基金残高の減少が上回り、また充当可能特定歳入についても地域総合設備資金貸付金収入の減などにより、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分母である標準財政規模は、標準税収入額等と普通交付税額の減少が上回り、分母についても減少した。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分母の減少より分子の減少の影響が大きいため、将来負担比率は前年度より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128975</xdr:rowOff>
    </xdr:from>
    <xdr:to>
      <xdr:col>81</xdr:col>
      <xdr:colOff>44450</xdr:colOff>
      <xdr:row>17</xdr:row>
      <xdr:rowOff>131657</xdr:rowOff>
    </xdr:to>
    <xdr:cxnSp macro="">
      <xdr:nvCxnSpPr>
        <xdr:cNvPr id="452" name="直線コネクタ 451"/>
        <xdr:cNvCxnSpPr/>
      </xdr:nvCxnSpPr>
      <xdr:spPr>
        <a:xfrm flipV="1">
          <a:off x="16179800" y="3043625"/>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53"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131657</xdr:rowOff>
    </xdr:from>
    <xdr:to>
      <xdr:col>77</xdr:col>
      <xdr:colOff>44450</xdr:colOff>
      <xdr:row>19</xdr:row>
      <xdr:rowOff>31397</xdr:rowOff>
    </xdr:to>
    <xdr:cxnSp macro="">
      <xdr:nvCxnSpPr>
        <xdr:cNvPr id="455" name="直線コネクタ 454"/>
        <xdr:cNvCxnSpPr/>
      </xdr:nvCxnSpPr>
      <xdr:spPr>
        <a:xfrm flipV="1">
          <a:off x="15290800" y="3046307"/>
          <a:ext cx="889000" cy="24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7" name="テキスト ボックス 456"/>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31397</xdr:rowOff>
    </xdr:from>
    <xdr:to>
      <xdr:col>72</xdr:col>
      <xdr:colOff>203200</xdr:colOff>
      <xdr:row>20</xdr:row>
      <xdr:rowOff>30198</xdr:rowOff>
    </xdr:to>
    <xdr:cxnSp macro="">
      <xdr:nvCxnSpPr>
        <xdr:cNvPr id="458" name="直線コネクタ 457"/>
        <xdr:cNvCxnSpPr/>
      </xdr:nvCxnSpPr>
      <xdr:spPr>
        <a:xfrm flipV="1">
          <a:off x="14401800" y="3288947"/>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60" name="テキスト ボックス 459"/>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30198</xdr:rowOff>
    </xdr:from>
    <xdr:to>
      <xdr:col>68</xdr:col>
      <xdr:colOff>152400</xdr:colOff>
      <xdr:row>20</xdr:row>
      <xdr:rowOff>164253</xdr:rowOff>
    </xdr:to>
    <xdr:cxnSp macro="">
      <xdr:nvCxnSpPr>
        <xdr:cNvPr id="461" name="直線コネクタ 460"/>
        <xdr:cNvCxnSpPr/>
      </xdr:nvCxnSpPr>
      <xdr:spPr>
        <a:xfrm flipV="1">
          <a:off x="13512800" y="345919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62" name="フローチャート: 判断 461"/>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3" name="テキスト ボックス 462"/>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4" name="フローチャート: 判断 463"/>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5" name="テキスト ボックス 464"/>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78175</xdr:rowOff>
    </xdr:from>
    <xdr:to>
      <xdr:col>81</xdr:col>
      <xdr:colOff>95250</xdr:colOff>
      <xdr:row>18</xdr:row>
      <xdr:rowOff>8325</xdr:rowOff>
    </xdr:to>
    <xdr:sp macro="" textlink="">
      <xdr:nvSpPr>
        <xdr:cNvPr id="471" name="楕円 470"/>
        <xdr:cNvSpPr/>
      </xdr:nvSpPr>
      <xdr:spPr>
        <a:xfrm>
          <a:off x="16967200" y="2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50252</xdr:rowOff>
    </xdr:from>
    <xdr:ext cx="762000" cy="259045"/>
    <xdr:sp macro="" textlink="">
      <xdr:nvSpPr>
        <xdr:cNvPr id="472" name="将来負担の状況該当値テキスト"/>
        <xdr:cNvSpPr txBox="1"/>
      </xdr:nvSpPr>
      <xdr:spPr>
        <a:xfrm>
          <a:off x="17106900" y="29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80857</xdr:rowOff>
    </xdr:from>
    <xdr:to>
      <xdr:col>77</xdr:col>
      <xdr:colOff>95250</xdr:colOff>
      <xdr:row>18</xdr:row>
      <xdr:rowOff>11007</xdr:rowOff>
    </xdr:to>
    <xdr:sp macro="" textlink="">
      <xdr:nvSpPr>
        <xdr:cNvPr id="473" name="楕円 472"/>
        <xdr:cNvSpPr/>
      </xdr:nvSpPr>
      <xdr:spPr>
        <a:xfrm>
          <a:off x="16129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167234</xdr:rowOff>
    </xdr:from>
    <xdr:ext cx="736600" cy="259045"/>
    <xdr:sp macro="" textlink="">
      <xdr:nvSpPr>
        <xdr:cNvPr id="474" name="テキスト ボックス 473"/>
        <xdr:cNvSpPr txBox="1"/>
      </xdr:nvSpPr>
      <xdr:spPr>
        <a:xfrm>
          <a:off x="15798800" y="308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152047</xdr:rowOff>
    </xdr:from>
    <xdr:to>
      <xdr:col>73</xdr:col>
      <xdr:colOff>44450</xdr:colOff>
      <xdr:row>19</xdr:row>
      <xdr:rowOff>82197</xdr:rowOff>
    </xdr:to>
    <xdr:sp macro="" textlink="">
      <xdr:nvSpPr>
        <xdr:cNvPr id="475" name="楕円 474"/>
        <xdr:cNvSpPr/>
      </xdr:nvSpPr>
      <xdr:spPr>
        <a:xfrm>
          <a:off x="15240000" y="32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66974</xdr:rowOff>
    </xdr:from>
    <xdr:ext cx="762000" cy="259045"/>
    <xdr:sp macro="" textlink="">
      <xdr:nvSpPr>
        <xdr:cNvPr id="476" name="テキスト ボックス 475"/>
        <xdr:cNvSpPr txBox="1"/>
      </xdr:nvSpPr>
      <xdr:spPr>
        <a:xfrm>
          <a:off x="14909800" y="33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150848</xdr:rowOff>
    </xdr:from>
    <xdr:to>
      <xdr:col>68</xdr:col>
      <xdr:colOff>203200</xdr:colOff>
      <xdr:row>20</xdr:row>
      <xdr:rowOff>80998</xdr:rowOff>
    </xdr:to>
    <xdr:sp macro="" textlink="">
      <xdr:nvSpPr>
        <xdr:cNvPr id="477" name="楕円 476"/>
        <xdr:cNvSpPr/>
      </xdr:nvSpPr>
      <xdr:spPr>
        <a:xfrm>
          <a:off x="14351000" y="34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65775</xdr:rowOff>
    </xdr:from>
    <xdr:ext cx="762000" cy="259045"/>
    <xdr:sp macro="" textlink="">
      <xdr:nvSpPr>
        <xdr:cNvPr id="478" name="テキスト ボックス 477"/>
        <xdr:cNvSpPr txBox="1"/>
      </xdr:nvSpPr>
      <xdr:spPr>
        <a:xfrm>
          <a:off x="14020800" y="349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113453</xdr:rowOff>
    </xdr:from>
    <xdr:to>
      <xdr:col>64</xdr:col>
      <xdr:colOff>152400</xdr:colOff>
      <xdr:row>21</xdr:row>
      <xdr:rowOff>43603</xdr:rowOff>
    </xdr:to>
    <xdr:sp macro="" textlink="">
      <xdr:nvSpPr>
        <xdr:cNvPr id="479" name="楕円 478"/>
        <xdr:cNvSpPr/>
      </xdr:nvSpPr>
      <xdr:spPr>
        <a:xfrm>
          <a:off x="13462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28380</xdr:rowOff>
    </xdr:from>
    <xdr:ext cx="762000" cy="259045"/>
    <xdr:sp macro="" textlink="">
      <xdr:nvSpPr>
        <xdr:cNvPr id="480" name="テキスト ボックス 479"/>
        <xdr:cNvSpPr txBox="1"/>
      </xdr:nvSpPr>
      <xdr:spPr>
        <a:xfrm>
          <a:off x="13131800" y="362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給与条例の改正等により、一般職員の給料や会計年度任用職員報酬が増加したため、昨年度より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66040</xdr:rowOff>
    </xdr:to>
    <xdr:cxnSp macro="">
      <xdr:nvCxnSpPr>
        <xdr:cNvPr id="66" name="直線コネクタ 65"/>
        <xdr:cNvCxnSpPr/>
      </xdr:nvCxnSpPr>
      <xdr:spPr>
        <a:xfrm>
          <a:off x="3987800" y="6512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58420</xdr:rowOff>
    </xdr:to>
    <xdr:cxnSp macro="">
      <xdr:nvCxnSpPr>
        <xdr:cNvPr id="69" name="直線コネクタ 68"/>
        <xdr:cNvCxnSpPr/>
      </xdr:nvCxnSpPr>
      <xdr:spPr>
        <a:xfrm flipV="1">
          <a:off x="3098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88900</xdr:rowOff>
    </xdr:to>
    <xdr:cxnSp macro="">
      <xdr:nvCxnSpPr>
        <xdr:cNvPr id="72" name="直線コネクタ 71"/>
        <xdr:cNvCxnSpPr/>
      </xdr:nvCxnSpPr>
      <xdr:spPr>
        <a:xfrm flipV="1">
          <a:off x="2209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88900</xdr:rowOff>
    </xdr:to>
    <xdr:cxnSp macro="">
      <xdr:nvCxnSpPr>
        <xdr:cNvPr id="75" name="直線コネクタ 74"/>
        <xdr:cNvCxnSpPr/>
      </xdr:nvCxnSpPr>
      <xdr:spPr>
        <a:xfrm>
          <a:off x="1320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ふるさと納税を充当する事業がさらに増加したものの、水光熱費や委託料等が増加したことにより経常一般財源が増加したため、昨年度より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類似団体平均との差が拡大しており、今後も引き続き歳出削減の合理化・効率化に努める。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18</xdr:row>
      <xdr:rowOff>88900</xdr:rowOff>
    </xdr:to>
    <xdr:cxnSp macro="">
      <xdr:nvCxnSpPr>
        <xdr:cNvPr id="127" name="直線コネクタ 126"/>
        <xdr:cNvCxnSpPr/>
      </xdr:nvCxnSpPr>
      <xdr:spPr>
        <a:xfrm>
          <a:off x="15671800" y="2794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0" name="直線コネクタ 129"/>
        <xdr:cNvCxnSpPr/>
      </xdr:nvCxnSpPr>
      <xdr:spPr>
        <a:xfrm flipV="1">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19</xdr:row>
      <xdr:rowOff>44450</xdr:rowOff>
    </xdr:to>
    <xdr:cxnSp macro="">
      <xdr:nvCxnSpPr>
        <xdr:cNvPr id="133" name="直線コネクタ 132"/>
        <xdr:cNvCxnSpPr/>
      </xdr:nvCxnSpPr>
      <xdr:spPr>
        <a:xfrm flipV="1">
          <a:off x="13893800" y="28321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44450</xdr:rowOff>
    </xdr:to>
    <xdr:cxnSp macro="">
      <xdr:nvCxnSpPr>
        <xdr:cNvPr id="136" name="直線コネクタ 135"/>
        <xdr:cNvCxnSpPr/>
      </xdr:nvCxnSpPr>
      <xdr:spPr>
        <a:xfrm>
          <a:off x="13004800" y="317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9" name="テキスト ボックス 14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子どものための教育・保育給付費の増加などにより、昨年度より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類似団体の平均を下回っており、今後も医療費や生活保護などの受給資格審査の適正化などを図り、適切な執行管理に努め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65278</xdr:rowOff>
    </xdr:to>
    <xdr:cxnSp macro="">
      <xdr:nvCxnSpPr>
        <xdr:cNvPr id="186" name="直線コネクタ 185"/>
        <xdr:cNvCxnSpPr/>
      </xdr:nvCxnSpPr>
      <xdr:spPr>
        <a:xfrm>
          <a:off x="3987800" y="94767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156718</xdr:rowOff>
    </xdr:to>
    <xdr:cxnSp macro="">
      <xdr:nvCxnSpPr>
        <xdr:cNvPr id="189" name="直線コネクタ 188"/>
        <xdr:cNvCxnSpPr/>
      </xdr:nvCxnSpPr>
      <xdr:spPr>
        <a:xfrm flipV="1">
          <a:off x="3098800" y="94767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156718</xdr:rowOff>
    </xdr:from>
    <xdr:to>
      <xdr:col>15</xdr:col>
      <xdr:colOff>98425</xdr:colOff>
      <xdr:row>55</xdr:row>
      <xdr:rowOff>156718</xdr:rowOff>
    </xdr:to>
    <xdr:cxnSp macro="">
      <xdr:nvCxnSpPr>
        <xdr:cNvPr id="192" name="直線コネクタ 191"/>
        <xdr:cNvCxnSpPr/>
      </xdr:nvCxnSpPr>
      <xdr:spPr>
        <a:xfrm>
          <a:off x="2209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56134</xdr:rowOff>
    </xdr:from>
    <xdr:to>
      <xdr:col>11</xdr:col>
      <xdr:colOff>9525</xdr:colOff>
      <xdr:row>55</xdr:row>
      <xdr:rowOff>156718</xdr:rowOff>
    </xdr:to>
    <xdr:cxnSp macro="">
      <xdr:nvCxnSpPr>
        <xdr:cNvPr id="195" name="直線コネクタ 194"/>
        <xdr:cNvCxnSpPr/>
      </xdr:nvCxnSpPr>
      <xdr:spPr>
        <a:xfrm>
          <a:off x="1320800" y="9485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14478</xdr:rowOff>
    </xdr:from>
    <xdr:to>
      <xdr:col>24</xdr:col>
      <xdr:colOff>76200</xdr:colOff>
      <xdr:row>55</xdr:row>
      <xdr:rowOff>116078</xdr:rowOff>
    </xdr:to>
    <xdr:sp macro="" textlink="">
      <xdr:nvSpPr>
        <xdr:cNvPr id="205" name="楕円 204"/>
        <xdr:cNvSpPr/>
      </xdr:nvSpPr>
      <xdr:spPr>
        <a:xfrm>
          <a:off x="4775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31005</xdr:rowOff>
    </xdr:from>
    <xdr:ext cx="762000" cy="259045"/>
    <xdr:sp macro="" textlink="">
      <xdr:nvSpPr>
        <xdr:cNvPr id="206" name="扶助費該当値テキスト"/>
        <xdr:cNvSpPr txBox="1"/>
      </xdr:nvSpPr>
      <xdr:spPr>
        <a:xfrm>
          <a:off x="4914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1" name="楕円 210"/>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2" name="テキスト ボックス 211"/>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5334</xdr:rowOff>
    </xdr:from>
    <xdr:to>
      <xdr:col>6</xdr:col>
      <xdr:colOff>171450</xdr:colOff>
      <xdr:row>55</xdr:row>
      <xdr:rowOff>106934</xdr:rowOff>
    </xdr:to>
    <xdr:sp macro="" textlink="">
      <xdr:nvSpPr>
        <xdr:cNvPr id="213" name="楕円 212"/>
        <xdr:cNvSpPr/>
      </xdr:nvSpPr>
      <xdr:spPr>
        <a:xfrm>
          <a:off x="1270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117111</xdr:rowOff>
    </xdr:from>
    <xdr:ext cx="762000" cy="259045"/>
    <xdr:sp macro="" textlink="">
      <xdr:nvSpPr>
        <xdr:cNvPr id="214" name="テキスト ボックス 213"/>
        <xdr:cNvSpPr txBox="1"/>
      </xdr:nvSpPr>
      <xdr:spPr>
        <a:xfrm>
          <a:off x="939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昨年度に比べ、介護保険特別会計や国民健康保険特別会計の繰出金が減少したものの、後期高齢者医療特別会計への繰出金の増加額が上回っており、昨年度より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86178</xdr:rowOff>
    </xdr:to>
    <xdr:cxnSp macro="">
      <xdr:nvCxnSpPr>
        <xdr:cNvPr id="249" name="直線コネクタ 248"/>
        <xdr:cNvCxnSpPr/>
      </xdr:nvCxnSpPr>
      <xdr:spPr>
        <a:xfrm>
          <a:off x="15671800" y="97118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56</xdr:row>
      <xdr:rowOff>110672</xdr:rowOff>
    </xdr:to>
    <xdr:cxnSp macro="">
      <xdr:nvCxnSpPr>
        <xdr:cNvPr id="252" name="直線コネクタ 251"/>
        <xdr:cNvCxnSpPr/>
      </xdr:nvCxnSpPr>
      <xdr:spPr>
        <a:xfrm>
          <a:off x="14782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29028</xdr:rowOff>
    </xdr:from>
    <xdr:to>
      <xdr:col>73</xdr:col>
      <xdr:colOff>180975</xdr:colOff>
      <xdr:row>57</xdr:row>
      <xdr:rowOff>118835</xdr:rowOff>
    </xdr:to>
    <xdr:cxnSp macro="">
      <xdr:nvCxnSpPr>
        <xdr:cNvPr id="255" name="直線コネクタ 254"/>
        <xdr:cNvCxnSpPr/>
      </xdr:nvCxnSpPr>
      <xdr:spPr>
        <a:xfrm flipV="1">
          <a:off x="13893800" y="96302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118835</xdr:rowOff>
    </xdr:to>
    <xdr:cxnSp macro="">
      <xdr:nvCxnSpPr>
        <xdr:cNvPr id="258" name="直線コネクタ 257"/>
        <xdr:cNvCxnSpPr/>
      </xdr:nvCxnSpPr>
      <xdr:spPr>
        <a:xfrm>
          <a:off x="13004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68" name="楕円 267"/>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7455</xdr:rowOff>
    </xdr:from>
    <xdr:ext cx="762000" cy="259045"/>
    <xdr:sp macro="" textlink="">
      <xdr:nvSpPr>
        <xdr:cNvPr id="269" name="その他該当値テキスト"/>
        <xdr:cNvSpPr txBox="1"/>
      </xdr:nvSpPr>
      <xdr:spPr>
        <a:xfrm>
          <a:off x="16598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1" name="テキスト ボックス 270"/>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149678</xdr:rowOff>
    </xdr:from>
    <xdr:to>
      <xdr:col>74</xdr:col>
      <xdr:colOff>31750</xdr:colOff>
      <xdr:row>56</xdr:row>
      <xdr:rowOff>79828</xdr:rowOff>
    </xdr:to>
    <xdr:sp macro="" textlink="">
      <xdr:nvSpPr>
        <xdr:cNvPr id="272" name="楕円 271"/>
        <xdr:cNvSpPr/>
      </xdr:nvSpPr>
      <xdr:spPr>
        <a:xfrm>
          <a:off x="14732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90005</xdr:rowOff>
    </xdr:from>
    <xdr:ext cx="762000" cy="259045"/>
    <xdr:sp macro="" textlink="">
      <xdr:nvSpPr>
        <xdr:cNvPr id="273" name="テキスト ボックス 27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74" name="楕円 273"/>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75" name="テキスト ボックス 274"/>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6" name="楕円 275"/>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77" name="テキスト ボックス 276"/>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ふるさと納税を充当する事業が昨年度より増加したものの、価格高騰緊急支援給付金等の増加により、昨年度より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今後も負担補助による事業の効果検証を行い、予算の適正な執行に努める。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18415</xdr:rowOff>
    </xdr:from>
    <xdr:to>
      <xdr:col>82</xdr:col>
      <xdr:colOff>107950</xdr:colOff>
      <xdr:row>36</xdr:row>
      <xdr:rowOff>29845</xdr:rowOff>
    </xdr:to>
    <xdr:cxnSp macro="">
      <xdr:nvCxnSpPr>
        <xdr:cNvPr id="305" name="直線コネクタ 304"/>
        <xdr:cNvCxnSpPr/>
      </xdr:nvCxnSpPr>
      <xdr:spPr>
        <a:xfrm>
          <a:off x="15671800" y="61906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18415</xdr:rowOff>
    </xdr:from>
    <xdr:to>
      <xdr:col>78</xdr:col>
      <xdr:colOff>69850</xdr:colOff>
      <xdr:row>36</xdr:row>
      <xdr:rowOff>35560</xdr:rowOff>
    </xdr:to>
    <xdr:cxnSp macro="">
      <xdr:nvCxnSpPr>
        <xdr:cNvPr id="308" name="直線コネクタ 307"/>
        <xdr:cNvCxnSpPr/>
      </xdr:nvCxnSpPr>
      <xdr:spPr>
        <a:xfrm flipV="1">
          <a:off x="14782800" y="6190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69850</xdr:rowOff>
    </xdr:to>
    <xdr:cxnSp macro="">
      <xdr:nvCxnSpPr>
        <xdr:cNvPr id="311" name="直線コネクタ 310"/>
        <xdr:cNvCxnSpPr/>
      </xdr:nvCxnSpPr>
      <xdr:spPr>
        <a:xfrm flipV="1">
          <a:off x="13893800" y="6207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81280</xdr:rowOff>
    </xdr:to>
    <xdr:cxnSp macro="">
      <xdr:nvCxnSpPr>
        <xdr:cNvPr id="314" name="直線コネクタ 313"/>
        <xdr:cNvCxnSpPr/>
      </xdr:nvCxnSpPr>
      <xdr:spPr>
        <a:xfrm flipV="1">
          <a:off x="13004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24" name="楕円 323"/>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167022</xdr:rowOff>
    </xdr:from>
    <xdr:ext cx="762000" cy="259045"/>
    <xdr:sp macro="" textlink="">
      <xdr:nvSpPr>
        <xdr:cNvPr id="325"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26" name="楕円 325"/>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79392</xdr:rowOff>
    </xdr:from>
    <xdr:ext cx="736600" cy="259045"/>
    <xdr:sp macro="" textlink="">
      <xdr:nvSpPr>
        <xdr:cNvPr id="327" name="テキスト ボックス 326"/>
        <xdr:cNvSpPr txBox="1"/>
      </xdr:nvSpPr>
      <xdr:spPr>
        <a:xfrm>
          <a:off x="15290800" y="590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0" name="楕円 329"/>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31" name="テキスト ボックス 330"/>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経常一般財源の伸びが大きかったため、昨年度比で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適債事業については、毎年度継続的に事業の必要性・緊急性を検証するとともに、発行額の抑制に留意するほか、発行にあたっては、交付税措置率の高い地方債の選択発行に努める。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1814</xdr:rowOff>
    </xdr:from>
    <xdr:to>
      <xdr:col>24</xdr:col>
      <xdr:colOff>25400</xdr:colOff>
      <xdr:row>76</xdr:row>
      <xdr:rowOff>132443</xdr:rowOff>
    </xdr:to>
    <xdr:cxnSp macro="">
      <xdr:nvCxnSpPr>
        <xdr:cNvPr id="368" name="直線コネクタ 367"/>
        <xdr:cNvCxnSpPr/>
      </xdr:nvCxnSpPr>
      <xdr:spPr>
        <a:xfrm>
          <a:off x="3987800" y="130320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12700</xdr:rowOff>
    </xdr:to>
    <xdr:cxnSp macro="">
      <xdr:nvCxnSpPr>
        <xdr:cNvPr id="371" name="直線コネクタ 370"/>
        <xdr:cNvCxnSpPr/>
      </xdr:nvCxnSpPr>
      <xdr:spPr>
        <a:xfrm flipV="1">
          <a:off x="3098800" y="13032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45357</xdr:rowOff>
    </xdr:to>
    <xdr:cxnSp macro="">
      <xdr:nvCxnSpPr>
        <xdr:cNvPr id="374" name="直線コネクタ 373"/>
        <xdr:cNvCxnSpPr/>
      </xdr:nvCxnSpPr>
      <xdr:spPr>
        <a:xfrm flipV="1">
          <a:off x="2209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67129</xdr:rowOff>
    </xdr:to>
    <xdr:cxnSp macro="">
      <xdr:nvCxnSpPr>
        <xdr:cNvPr id="377" name="直線コネクタ 376"/>
        <xdr:cNvCxnSpPr/>
      </xdr:nvCxnSpPr>
      <xdr:spPr>
        <a:xfrm flipV="1">
          <a:off x="1320800" y="13075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87" name="楕円 386"/>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98170</xdr:rowOff>
    </xdr:from>
    <xdr:ext cx="762000" cy="259045"/>
    <xdr:sp macro="" textlink="">
      <xdr:nvSpPr>
        <xdr:cNvPr id="388" name="公債費該当値テキスト"/>
        <xdr:cNvSpPr txBox="1"/>
      </xdr:nvSpPr>
      <xdr:spPr>
        <a:xfrm>
          <a:off x="49149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89" name="楕円 388"/>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0" name="テキスト ボックス 389"/>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3" name="楕円 392"/>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4" name="テキスト ボックス 393"/>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395" name="楕円 394"/>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396" name="テキスト ボックス 395"/>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公債費以外での経常収支比率は類似団体の平均を下回っている。今後も事務事業の見直し等による経常経費の削減に努める。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115570</xdr:rowOff>
    </xdr:from>
    <xdr:to>
      <xdr:col>82</xdr:col>
      <xdr:colOff>107950</xdr:colOff>
      <xdr:row>75</xdr:row>
      <xdr:rowOff>168911</xdr:rowOff>
    </xdr:to>
    <xdr:cxnSp macro="">
      <xdr:nvCxnSpPr>
        <xdr:cNvPr id="429" name="直線コネクタ 428"/>
        <xdr:cNvCxnSpPr/>
      </xdr:nvCxnSpPr>
      <xdr:spPr>
        <a:xfrm>
          <a:off x="15671800" y="12631420"/>
          <a:ext cx="8382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74</xdr:row>
      <xdr:rowOff>104140</xdr:rowOff>
    </xdr:to>
    <xdr:cxnSp macro="">
      <xdr:nvCxnSpPr>
        <xdr:cNvPr id="432" name="直線コネクタ 431"/>
        <xdr:cNvCxnSpPr/>
      </xdr:nvCxnSpPr>
      <xdr:spPr>
        <a:xfrm flipV="1">
          <a:off x="14782800" y="12631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77</xdr:row>
      <xdr:rowOff>69850</xdr:rowOff>
    </xdr:to>
    <xdr:cxnSp macro="">
      <xdr:nvCxnSpPr>
        <xdr:cNvPr id="435" name="直線コネクタ 434"/>
        <xdr:cNvCxnSpPr/>
      </xdr:nvCxnSpPr>
      <xdr:spPr>
        <a:xfrm flipV="1">
          <a:off x="13893800" y="127914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77</xdr:row>
      <xdr:rowOff>69850</xdr:rowOff>
    </xdr:to>
    <xdr:cxnSp macro="">
      <xdr:nvCxnSpPr>
        <xdr:cNvPr id="438" name="直線コネクタ 437"/>
        <xdr:cNvCxnSpPr/>
      </xdr:nvCxnSpPr>
      <xdr:spPr>
        <a:xfrm>
          <a:off x="13004800" y="130962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0" name="テキスト ボックス 439"/>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8" name="楕円 447"/>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9"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64770</xdr:rowOff>
    </xdr:from>
    <xdr:to>
      <xdr:col>78</xdr:col>
      <xdr:colOff>120650</xdr:colOff>
      <xdr:row>73</xdr:row>
      <xdr:rowOff>166370</xdr:rowOff>
    </xdr:to>
    <xdr:sp macro="" textlink="">
      <xdr:nvSpPr>
        <xdr:cNvPr id="450" name="楕円 449"/>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5097</xdr:rowOff>
    </xdr:from>
    <xdr:ext cx="736600" cy="259045"/>
    <xdr:sp macro="" textlink="">
      <xdr:nvSpPr>
        <xdr:cNvPr id="451" name="テキスト ボックス 450"/>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2" name="楕円 451"/>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3" name="テキスト ボックス 452"/>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6" name="楕円 455"/>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57" name="テキスト ボックス 45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91978</xdr:rowOff>
    </xdr:from>
    <xdr:to>
      <xdr:col>29</xdr:col>
      <xdr:colOff>127000</xdr:colOff>
      <xdr:row>17</xdr:row>
      <xdr:rowOff>137820</xdr:rowOff>
    </xdr:to>
    <xdr:cxnSp macro="">
      <xdr:nvCxnSpPr>
        <xdr:cNvPr id="48" name="直線コネクタ 47"/>
        <xdr:cNvCxnSpPr/>
      </xdr:nvCxnSpPr>
      <xdr:spPr bwMode="auto">
        <a:xfrm flipV="1">
          <a:off x="5003800" y="3054253"/>
          <a:ext cx="647700" cy="4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137820</xdr:rowOff>
    </xdr:from>
    <xdr:to>
      <xdr:col>26</xdr:col>
      <xdr:colOff>50800</xdr:colOff>
      <xdr:row>17</xdr:row>
      <xdr:rowOff>161671</xdr:rowOff>
    </xdr:to>
    <xdr:cxnSp macro="">
      <xdr:nvCxnSpPr>
        <xdr:cNvPr id="51" name="直線コネクタ 50"/>
        <xdr:cNvCxnSpPr/>
      </xdr:nvCxnSpPr>
      <xdr:spPr bwMode="auto">
        <a:xfrm flipV="1">
          <a:off x="4305300" y="3100095"/>
          <a:ext cx="698500" cy="2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151033</xdr:rowOff>
    </xdr:from>
    <xdr:to>
      <xdr:col>22</xdr:col>
      <xdr:colOff>114300</xdr:colOff>
      <xdr:row>17</xdr:row>
      <xdr:rowOff>161671</xdr:rowOff>
    </xdr:to>
    <xdr:cxnSp macro="">
      <xdr:nvCxnSpPr>
        <xdr:cNvPr id="54" name="直線コネクタ 53"/>
        <xdr:cNvCxnSpPr/>
      </xdr:nvCxnSpPr>
      <xdr:spPr bwMode="auto">
        <a:xfrm>
          <a:off x="3606800" y="3113308"/>
          <a:ext cx="698500" cy="1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151033</xdr:rowOff>
    </xdr:from>
    <xdr:to>
      <xdr:col>18</xdr:col>
      <xdr:colOff>177800</xdr:colOff>
      <xdr:row>18</xdr:row>
      <xdr:rowOff>645</xdr:rowOff>
    </xdr:to>
    <xdr:cxnSp macro="">
      <xdr:nvCxnSpPr>
        <xdr:cNvPr id="57" name="直線コネクタ 56"/>
        <xdr:cNvCxnSpPr/>
      </xdr:nvCxnSpPr>
      <xdr:spPr bwMode="auto">
        <a:xfrm flipV="1">
          <a:off x="2908300" y="3113308"/>
          <a:ext cx="698500" cy="2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41178</xdr:rowOff>
    </xdr:from>
    <xdr:to>
      <xdr:col>29</xdr:col>
      <xdr:colOff>177800</xdr:colOff>
      <xdr:row>17</xdr:row>
      <xdr:rowOff>142778</xdr:rowOff>
    </xdr:to>
    <xdr:sp macro="" textlink="">
      <xdr:nvSpPr>
        <xdr:cNvPr id="67" name="楕円 66"/>
        <xdr:cNvSpPr/>
      </xdr:nvSpPr>
      <xdr:spPr bwMode="auto">
        <a:xfrm>
          <a:off x="5600700" y="300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13255</xdr:rowOff>
    </xdr:from>
    <xdr:ext cx="762000" cy="259045"/>
    <xdr:sp macro="" textlink="">
      <xdr:nvSpPr>
        <xdr:cNvPr id="68" name="人口1人当たり決算額の推移該当値テキスト130"/>
        <xdr:cNvSpPr txBox="1"/>
      </xdr:nvSpPr>
      <xdr:spPr>
        <a:xfrm>
          <a:off x="5740400" y="29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87020</xdr:rowOff>
    </xdr:from>
    <xdr:to>
      <xdr:col>26</xdr:col>
      <xdr:colOff>101600</xdr:colOff>
      <xdr:row>18</xdr:row>
      <xdr:rowOff>17170</xdr:rowOff>
    </xdr:to>
    <xdr:sp macro="" textlink="">
      <xdr:nvSpPr>
        <xdr:cNvPr id="69" name="楕円 68"/>
        <xdr:cNvSpPr/>
      </xdr:nvSpPr>
      <xdr:spPr bwMode="auto">
        <a:xfrm>
          <a:off x="4953000" y="304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1947</xdr:rowOff>
    </xdr:from>
    <xdr:ext cx="736600" cy="259045"/>
    <xdr:sp macro="" textlink="">
      <xdr:nvSpPr>
        <xdr:cNvPr id="70" name="テキスト ボックス 69"/>
        <xdr:cNvSpPr txBox="1"/>
      </xdr:nvSpPr>
      <xdr:spPr>
        <a:xfrm>
          <a:off x="4622800" y="31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110871</xdr:rowOff>
    </xdr:from>
    <xdr:to>
      <xdr:col>22</xdr:col>
      <xdr:colOff>165100</xdr:colOff>
      <xdr:row>18</xdr:row>
      <xdr:rowOff>41021</xdr:rowOff>
    </xdr:to>
    <xdr:sp macro="" textlink="">
      <xdr:nvSpPr>
        <xdr:cNvPr id="71" name="楕円 70"/>
        <xdr:cNvSpPr/>
      </xdr:nvSpPr>
      <xdr:spPr bwMode="auto">
        <a:xfrm>
          <a:off x="4254500" y="307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25798</xdr:rowOff>
    </xdr:from>
    <xdr:ext cx="762000" cy="259045"/>
    <xdr:sp macro="" textlink="">
      <xdr:nvSpPr>
        <xdr:cNvPr id="72" name="テキスト ボックス 71"/>
        <xdr:cNvSpPr txBox="1"/>
      </xdr:nvSpPr>
      <xdr:spPr>
        <a:xfrm>
          <a:off x="3924300" y="31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100233</xdr:rowOff>
    </xdr:from>
    <xdr:to>
      <xdr:col>19</xdr:col>
      <xdr:colOff>38100</xdr:colOff>
      <xdr:row>18</xdr:row>
      <xdr:rowOff>30383</xdr:rowOff>
    </xdr:to>
    <xdr:sp macro="" textlink="">
      <xdr:nvSpPr>
        <xdr:cNvPr id="73" name="楕円 72"/>
        <xdr:cNvSpPr/>
      </xdr:nvSpPr>
      <xdr:spPr bwMode="auto">
        <a:xfrm>
          <a:off x="3556000" y="30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40560</xdr:rowOff>
    </xdr:from>
    <xdr:ext cx="762000" cy="259045"/>
    <xdr:sp macro="" textlink="">
      <xdr:nvSpPr>
        <xdr:cNvPr id="74" name="テキスト ボックス 73"/>
        <xdr:cNvSpPr txBox="1"/>
      </xdr:nvSpPr>
      <xdr:spPr>
        <a:xfrm>
          <a:off x="3225800" y="283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121295</xdr:rowOff>
    </xdr:from>
    <xdr:to>
      <xdr:col>15</xdr:col>
      <xdr:colOff>101600</xdr:colOff>
      <xdr:row>18</xdr:row>
      <xdr:rowOff>51445</xdr:rowOff>
    </xdr:to>
    <xdr:sp macro="" textlink="">
      <xdr:nvSpPr>
        <xdr:cNvPr id="75" name="楕円 74"/>
        <xdr:cNvSpPr/>
      </xdr:nvSpPr>
      <xdr:spPr bwMode="auto">
        <a:xfrm>
          <a:off x="2857500" y="308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36222</xdr:rowOff>
    </xdr:from>
    <xdr:ext cx="762000" cy="259045"/>
    <xdr:sp macro="" textlink="">
      <xdr:nvSpPr>
        <xdr:cNvPr id="76" name="テキスト ボックス 75"/>
        <xdr:cNvSpPr txBox="1"/>
      </xdr:nvSpPr>
      <xdr:spPr>
        <a:xfrm>
          <a:off x="2527300" y="316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271116</xdr:rowOff>
    </xdr:from>
    <xdr:to>
      <xdr:col>29</xdr:col>
      <xdr:colOff>127000</xdr:colOff>
      <xdr:row>35</xdr:row>
      <xdr:rowOff>310664</xdr:rowOff>
    </xdr:to>
    <xdr:cxnSp macro="">
      <xdr:nvCxnSpPr>
        <xdr:cNvPr id="112" name="直線コネクタ 111"/>
        <xdr:cNvCxnSpPr/>
      </xdr:nvCxnSpPr>
      <xdr:spPr bwMode="auto">
        <a:xfrm flipV="1">
          <a:off x="5003800" y="6881466"/>
          <a:ext cx="6477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255893</xdr:rowOff>
    </xdr:from>
    <xdr:ext cx="762000" cy="259045"/>
    <xdr:sp macro="" textlink="">
      <xdr:nvSpPr>
        <xdr:cNvPr id="113" name="人口1人当たり決算額の推移平均値テキスト445"/>
        <xdr:cNvSpPr txBox="1"/>
      </xdr:nvSpPr>
      <xdr:spPr>
        <a:xfrm>
          <a:off x="5740400" y="686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310664</xdr:rowOff>
    </xdr:from>
    <xdr:to>
      <xdr:col>26</xdr:col>
      <xdr:colOff>50800</xdr:colOff>
      <xdr:row>36</xdr:row>
      <xdr:rowOff>943</xdr:rowOff>
    </xdr:to>
    <xdr:cxnSp macro="">
      <xdr:nvCxnSpPr>
        <xdr:cNvPr id="115" name="直線コネクタ 114"/>
        <xdr:cNvCxnSpPr/>
      </xdr:nvCxnSpPr>
      <xdr:spPr bwMode="auto">
        <a:xfrm flipV="1">
          <a:off x="4305300" y="6921014"/>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339794</xdr:rowOff>
    </xdr:from>
    <xdr:to>
      <xdr:col>22</xdr:col>
      <xdr:colOff>114300</xdr:colOff>
      <xdr:row>36</xdr:row>
      <xdr:rowOff>943</xdr:rowOff>
    </xdr:to>
    <xdr:cxnSp macro="">
      <xdr:nvCxnSpPr>
        <xdr:cNvPr id="118" name="直線コネクタ 117"/>
        <xdr:cNvCxnSpPr/>
      </xdr:nvCxnSpPr>
      <xdr:spPr bwMode="auto">
        <a:xfrm>
          <a:off x="3606800" y="6950144"/>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270006</xdr:rowOff>
    </xdr:from>
    <xdr:to>
      <xdr:col>18</xdr:col>
      <xdr:colOff>177800</xdr:colOff>
      <xdr:row>35</xdr:row>
      <xdr:rowOff>339794</xdr:rowOff>
    </xdr:to>
    <xdr:cxnSp macro="">
      <xdr:nvCxnSpPr>
        <xdr:cNvPr id="121" name="直線コネクタ 120"/>
        <xdr:cNvCxnSpPr/>
      </xdr:nvCxnSpPr>
      <xdr:spPr bwMode="auto">
        <a:xfrm>
          <a:off x="2908300" y="6880356"/>
          <a:ext cx="698500" cy="6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220316</xdr:rowOff>
    </xdr:from>
    <xdr:to>
      <xdr:col>29</xdr:col>
      <xdr:colOff>177800</xdr:colOff>
      <xdr:row>35</xdr:row>
      <xdr:rowOff>321916</xdr:rowOff>
    </xdr:to>
    <xdr:sp macro="" textlink="">
      <xdr:nvSpPr>
        <xdr:cNvPr id="131" name="楕円 130"/>
        <xdr:cNvSpPr/>
      </xdr:nvSpPr>
      <xdr:spPr bwMode="auto">
        <a:xfrm>
          <a:off x="5600700" y="683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65393</xdr:rowOff>
    </xdr:from>
    <xdr:ext cx="762000" cy="259045"/>
    <xdr:sp macro="" textlink="">
      <xdr:nvSpPr>
        <xdr:cNvPr id="132" name="人口1人当たり決算額の推移該当値テキスト445"/>
        <xdr:cNvSpPr txBox="1"/>
      </xdr:nvSpPr>
      <xdr:spPr>
        <a:xfrm>
          <a:off x="5740400" y="6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259864</xdr:rowOff>
    </xdr:from>
    <xdr:to>
      <xdr:col>26</xdr:col>
      <xdr:colOff>101600</xdr:colOff>
      <xdr:row>36</xdr:row>
      <xdr:rowOff>18564</xdr:rowOff>
    </xdr:to>
    <xdr:sp macro="" textlink="">
      <xdr:nvSpPr>
        <xdr:cNvPr id="133" name="楕円 132"/>
        <xdr:cNvSpPr/>
      </xdr:nvSpPr>
      <xdr:spPr bwMode="auto">
        <a:xfrm>
          <a:off x="4953000" y="687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28741</xdr:rowOff>
    </xdr:from>
    <xdr:ext cx="736600" cy="259045"/>
    <xdr:sp macro="" textlink="">
      <xdr:nvSpPr>
        <xdr:cNvPr id="134" name="テキスト ボックス 133"/>
        <xdr:cNvSpPr txBox="1"/>
      </xdr:nvSpPr>
      <xdr:spPr>
        <a:xfrm>
          <a:off x="4622800" y="663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293043</xdr:rowOff>
    </xdr:from>
    <xdr:to>
      <xdr:col>22</xdr:col>
      <xdr:colOff>165100</xdr:colOff>
      <xdr:row>36</xdr:row>
      <xdr:rowOff>51743</xdr:rowOff>
    </xdr:to>
    <xdr:sp macro="" textlink="">
      <xdr:nvSpPr>
        <xdr:cNvPr id="135" name="楕円 134"/>
        <xdr:cNvSpPr/>
      </xdr:nvSpPr>
      <xdr:spPr bwMode="auto">
        <a:xfrm>
          <a:off x="4254500" y="690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61920</xdr:rowOff>
    </xdr:from>
    <xdr:ext cx="762000" cy="259045"/>
    <xdr:sp macro="" textlink="">
      <xdr:nvSpPr>
        <xdr:cNvPr id="136" name="テキスト ボックス 135"/>
        <xdr:cNvSpPr txBox="1"/>
      </xdr:nvSpPr>
      <xdr:spPr>
        <a:xfrm>
          <a:off x="3924300" y="667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288994</xdr:rowOff>
    </xdr:from>
    <xdr:to>
      <xdr:col>19</xdr:col>
      <xdr:colOff>38100</xdr:colOff>
      <xdr:row>36</xdr:row>
      <xdr:rowOff>47694</xdr:rowOff>
    </xdr:to>
    <xdr:sp macro="" textlink="">
      <xdr:nvSpPr>
        <xdr:cNvPr id="137" name="楕円 136"/>
        <xdr:cNvSpPr/>
      </xdr:nvSpPr>
      <xdr:spPr bwMode="auto">
        <a:xfrm>
          <a:off x="3556000" y="689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57871</xdr:rowOff>
    </xdr:from>
    <xdr:ext cx="762000" cy="259045"/>
    <xdr:sp macro="" textlink="">
      <xdr:nvSpPr>
        <xdr:cNvPr id="138" name="テキスト ボックス 137"/>
        <xdr:cNvSpPr txBox="1"/>
      </xdr:nvSpPr>
      <xdr:spPr>
        <a:xfrm>
          <a:off x="3225800" y="66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219206</xdr:rowOff>
    </xdr:from>
    <xdr:to>
      <xdr:col>15</xdr:col>
      <xdr:colOff>101600</xdr:colOff>
      <xdr:row>35</xdr:row>
      <xdr:rowOff>320806</xdr:rowOff>
    </xdr:to>
    <xdr:sp macro="" textlink="">
      <xdr:nvSpPr>
        <xdr:cNvPr id="139" name="楕円 138"/>
        <xdr:cNvSpPr/>
      </xdr:nvSpPr>
      <xdr:spPr bwMode="auto">
        <a:xfrm>
          <a:off x="2857500" y="682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330983</xdr:rowOff>
    </xdr:from>
    <xdr:ext cx="762000" cy="259045"/>
    <xdr:sp macro="" textlink="">
      <xdr:nvSpPr>
        <xdr:cNvPr id="140" name="テキスト ボックス 139"/>
        <xdr:cNvSpPr txBox="1"/>
      </xdr:nvSpPr>
      <xdr:spPr>
        <a:xfrm>
          <a:off x="2527300" y="65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113944</xdr:rowOff>
    </xdr:from>
    <xdr:to>
      <xdr:col>24</xdr:col>
      <xdr:colOff>63500</xdr:colOff>
      <xdr:row>34</xdr:row>
      <xdr:rowOff>140513</xdr:rowOff>
    </xdr:to>
    <xdr:cxnSp macro="">
      <xdr:nvCxnSpPr>
        <xdr:cNvPr id="61" name="直線コネクタ 60"/>
        <xdr:cNvCxnSpPr/>
      </xdr:nvCxnSpPr>
      <xdr:spPr>
        <a:xfrm flipV="1">
          <a:off x="3797300" y="5943244"/>
          <a:ext cx="8382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140513</xdr:rowOff>
    </xdr:from>
    <xdr:to>
      <xdr:col>19</xdr:col>
      <xdr:colOff>177800</xdr:colOff>
      <xdr:row>34</xdr:row>
      <xdr:rowOff>162230</xdr:rowOff>
    </xdr:to>
    <xdr:cxnSp macro="">
      <xdr:nvCxnSpPr>
        <xdr:cNvPr id="64" name="直線コネクタ 63"/>
        <xdr:cNvCxnSpPr/>
      </xdr:nvCxnSpPr>
      <xdr:spPr>
        <a:xfrm flipV="1">
          <a:off x="2908300" y="596981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162230</xdr:rowOff>
    </xdr:from>
    <xdr:to>
      <xdr:col>15</xdr:col>
      <xdr:colOff>50800</xdr:colOff>
      <xdr:row>35</xdr:row>
      <xdr:rowOff>8268</xdr:rowOff>
    </xdr:to>
    <xdr:cxnSp macro="">
      <xdr:nvCxnSpPr>
        <xdr:cNvPr id="67" name="直線コネクタ 66"/>
        <xdr:cNvCxnSpPr/>
      </xdr:nvCxnSpPr>
      <xdr:spPr>
        <a:xfrm flipV="1">
          <a:off x="2019300" y="599153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8268</xdr:rowOff>
    </xdr:from>
    <xdr:to>
      <xdr:col>10</xdr:col>
      <xdr:colOff>114300</xdr:colOff>
      <xdr:row>35</xdr:row>
      <xdr:rowOff>27749</xdr:rowOff>
    </xdr:to>
    <xdr:cxnSp macro="">
      <xdr:nvCxnSpPr>
        <xdr:cNvPr id="70" name="直線コネクタ 69"/>
        <xdr:cNvCxnSpPr/>
      </xdr:nvCxnSpPr>
      <xdr:spPr>
        <a:xfrm flipV="1">
          <a:off x="1130300" y="6009018"/>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63144</xdr:rowOff>
    </xdr:from>
    <xdr:to>
      <xdr:col>24</xdr:col>
      <xdr:colOff>114300</xdr:colOff>
      <xdr:row>34</xdr:row>
      <xdr:rowOff>164744</xdr:rowOff>
    </xdr:to>
    <xdr:sp macro="" textlink="">
      <xdr:nvSpPr>
        <xdr:cNvPr id="80" name="楕円 79"/>
        <xdr:cNvSpPr/>
      </xdr:nvSpPr>
      <xdr:spPr>
        <a:xfrm>
          <a:off x="4584700" y="58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86021</xdr:rowOff>
    </xdr:from>
    <xdr:ext cx="534377" cy="259045"/>
    <xdr:sp macro="" textlink="">
      <xdr:nvSpPr>
        <xdr:cNvPr id="81" name="人件費該当値テキスト"/>
        <xdr:cNvSpPr txBox="1"/>
      </xdr:nvSpPr>
      <xdr:spPr>
        <a:xfrm>
          <a:off x="4686300" y="57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89713</xdr:rowOff>
    </xdr:from>
    <xdr:to>
      <xdr:col>20</xdr:col>
      <xdr:colOff>38100</xdr:colOff>
      <xdr:row>35</xdr:row>
      <xdr:rowOff>19863</xdr:rowOff>
    </xdr:to>
    <xdr:sp macro="" textlink="">
      <xdr:nvSpPr>
        <xdr:cNvPr id="82" name="楕円 81"/>
        <xdr:cNvSpPr/>
      </xdr:nvSpPr>
      <xdr:spPr>
        <a:xfrm>
          <a:off x="3746500" y="59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36390</xdr:rowOff>
    </xdr:from>
    <xdr:ext cx="534377" cy="259045"/>
    <xdr:sp macro="" textlink="">
      <xdr:nvSpPr>
        <xdr:cNvPr id="83" name="テキスト ボックス 82"/>
        <xdr:cNvSpPr txBox="1"/>
      </xdr:nvSpPr>
      <xdr:spPr>
        <a:xfrm>
          <a:off x="3530111"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111430</xdr:rowOff>
    </xdr:from>
    <xdr:to>
      <xdr:col>15</xdr:col>
      <xdr:colOff>101600</xdr:colOff>
      <xdr:row>35</xdr:row>
      <xdr:rowOff>41580</xdr:rowOff>
    </xdr:to>
    <xdr:sp macro="" textlink="">
      <xdr:nvSpPr>
        <xdr:cNvPr id="84" name="楕円 83"/>
        <xdr:cNvSpPr/>
      </xdr:nvSpPr>
      <xdr:spPr>
        <a:xfrm>
          <a:off x="2857500" y="59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58107</xdr:rowOff>
    </xdr:from>
    <xdr:ext cx="534377" cy="259045"/>
    <xdr:sp macro="" textlink="">
      <xdr:nvSpPr>
        <xdr:cNvPr id="85" name="テキスト ボックス 84"/>
        <xdr:cNvSpPr txBox="1"/>
      </xdr:nvSpPr>
      <xdr:spPr>
        <a:xfrm>
          <a:off x="2641111" y="57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128918</xdr:rowOff>
    </xdr:from>
    <xdr:to>
      <xdr:col>10</xdr:col>
      <xdr:colOff>165100</xdr:colOff>
      <xdr:row>35</xdr:row>
      <xdr:rowOff>59068</xdr:rowOff>
    </xdr:to>
    <xdr:sp macro="" textlink="">
      <xdr:nvSpPr>
        <xdr:cNvPr id="86" name="楕円 85"/>
        <xdr:cNvSpPr/>
      </xdr:nvSpPr>
      <xdr:spPr>
        <a:xfrm>
          <a:off x="1968500" y="59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75595</xdr:rowOff>
    </xdr:from>
    <xdr:ext cx="534377" cy="259045"/>
    <xdr:sp macro="" textlink="">
      <xdr:nvSpPr>
        <xdr:cNvPr id="87" name="テキスト ボックス 86"/>
        <xdr:cNvSpPr txBox="1"/>
      </xdr:nvSpPr>
      <xdr:spPr>
        <a:xfrm>
          <a:off x="1752111" y="573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148399</xdr:rowOff>
    </xdr:from>
    <xdr:to>
      <xdr:col>6</xdr:col>
      <xdr:colOff>38100</xdr:colOff>
      <xdr:row>35</xdr:row>
      <xdr:rowOff>78549</xdr:rowOff>
    </xdr:to>
    <xdr:sp macro="" textlink="">
      <xdr:nvSpPr>
        <xdr:cNvPr id="88" name="楕円 87"/>
        <xdr:cNvSpPr/>
      </xdr:nvSpPr>
      <xdr:spPr>
        <a:xfrm>
          <a:off x="1079500" y="597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95076</xdr:rowOff>
    </xdr:from>
    <xdr:ext cx="534377" cy="259045"/>
    <xdr:sp macro="" textlink="">
      <xdr:nvSpPr>
        <xdr:cNvPr id="89" name="テキスト ボックス 88"/>
        <xdr:cNvSpPr txBox="1"/>
      </xdr:nvSpPr>
      <xdr:spPr>
        <a:xfrm>
          <a:off x="863111" y="57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108627</xdr:rowOff>
    </xdr:from>
    <xdr:to>
      <xdr:col>24</xdr:col>
      <xdr:colOff>63500</xdr:colOff>
      <xdr:row>53</xdr:row>
      <xdr:rowOff>155294</xdr:rowOff>
    </xdr:to>
    <xdr:cxnSp macro="">
      <xdr:nvCxnSpPr>
        <xdr:cNvPr id="121" name="直線コネクタ 120"/>
        <xdr:cNvCxnSpPr/>
      </xdr:nvCxnSpPr>
      <xdr:spPr>
        <a:xfrm flipV="1">
          <a:off x="3797300" y="9195477"/>
          <a:ext cx="8382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155294</xdr:rowOff>
    </xdr:from>
    <xdr:to>
      <xdr:col>19</xdr:col>
      <xdr:colOff>177800</xdr:colOff>
      <xdr:row>55</xdr:row>
      <xdr:rowOff>68410</xdr:rowOff>
    </xdr:to>
    <xdr:cxnSp macro="">
      <xdr:nvCxnSpPr>
        <xdr:cNvPr id="124" name="直線コネクタ 123"/>
        <xdr:cNvCxnSpPr/>
      </xdr:nvCxnSpPr>
      <xdr:spPr>
        <a:xfrm flipV="1">
          <a:off x="2908300" y="9242144"/>
          <a:ext cx="889000" cy="2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68410</xdr:rowOff>
    </xdr:from>
    <xdr:to>
      <xdr:col>15</xdr:col>
      <xdr:colOff>50800</xdr:colOff>
      <xdr:row>56</xdr:row>
      <xdr:rowOff>110374</xdr:rowOff>
    </xdr:to>
    <xdr:cxnSp macro="">
      <xdr:nvCxnSpPr>
        <xdr:cNvPr id="127" name="直線コネクタ 126"/>
        <xdr:cNvCxnSpPr/>
      </xdr:nvCxnSpPr>
      <xdr:spPr>
        <a:xfrm flipV="1">
          <a:off x="2019300" y="9498160"/>
          <a:ext cx="889000" cy="2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110374</xdr:rowOff>
    </xdr:from>
    <xdr:to>
      <xdr:col>10</xdr:col>
      <xdr:colOff>114300</xdr:colOff>
      <xdr:row>57</xdr:row>
      <xdr:rowOff>20812</xdr:rowOff>
    </xdr:to>
    <xdr:cxnSp macro="">
      <xdr:nvCxnSpPr>
        <xdr:cNvPr id="130" name="直線コネクタ 129"/>
        <xdr:cNvCxnSpPr/>
      </xdr:nvCxnSpPr>
      <xdr:spPr>
        <a:xfrm flipV="1">
          <a:off x="1130300" y="9711574"/>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57827</xdr:rowOff>
    </xdr:from>
    <xdr:to>
      <xdr:col>24</xdr:col>
      <xdr:colOff>114300</xdr:colOff>
      <xdr:row>53</xdr:row>
      <xdr:rowOff>159427</xdr:rowOff>
    </xdr:to>
    <xdr:sp macro="" textlink="">
      <xdr:nvSpPr>
        <xdr:cNvPr id="140" name="楕円 139"/>
        <xdr:cNvSpPr/>
      </xdr:nvSpPr>
      <xdr:spPr>
        <a:xfrm>
          <a:off x="4584700" y="91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80704</xdr:rowOff>
    </xdr:from>
    <xdr:ext cx="599010" cy="259045"/>
    <xdr:sp macro="" textlink="">
      <xdr:nvSpPr>
        <xdr:cNvPr id="141" name="物件費該当値テキスト"/>
        <xdr:cNvSpPr txBox="1"/>
      </xdr:nvSpPr>
      <xdr:spPr>
        <a:xfrm>
          <a:off x="4686300" y="89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104494</xdr:rowOff>
    </xdr:from>
    <xdr:to>
      <xdr:col>20</xdr:col>
      <xdr:colOff>38100</xdr:colOff>
      <xdr:row>54</xdr:row>
      <xdr:rowOff>34644</xdr:rowOff>
    </xdr:to>
    <xdr:sp macro="" textlink="">
      <xdr:nvSpPr>
        <xdr:cNvPr id="142" name="楕円 141"/>
        <xdr:cNvSpPr/>
      </xdr:nvSpPr>
      <xdr:spPr>
        <a:xfrm>
          <a:off x="3746500" y="91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51171</xdr:rowOff>
    </xdr:from>
    <xdr:ext cx="534377" cy="259045"/>
    <xdr:sp macro="" textlink="">
      <xdr:nvSpPr>
        <xdr:cNvPr id="143" name="テキスト ボックス 142"/>
        <xdr:cNvSpPr txBox="1"/>
      </xdr:nvSpPr>
      <xdr:spPr>
        <a:xfrm>
          <a:off x="3530111" y="89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17610</xdr:rowOff>
    </xdr:from>
    <xdr:to>
      <xdr:col>15</xdr:col>
      <xdr:colOff>101600</xdr:colOff>
      <xdr:row>55</xdr:row>
      <xdr:rowOff>119210</xdr:rowOff>
    </xdr:to>
    <xdr:sp macro="" textlink="">
      <xdr:nvSpPr>
        <xdr:cNvPr id="144" name="楕円 143"/>
        <xdr:cNvSpPr/>
      </xdr:nvSpPr>
      <xdr:spPr>
        <a:xfrm>
          <a:off x="2857500" y="9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135737</xdr:rowOff>
    </xdr:from>
    <xdr:ext cx="534377" cy="259045"/>
    <xdr:sp macro="" textlink="">
      <xdr:nvSpPr>
        <xdr:cNvPr id="145" name="テキスト ボックス 144"/>
        <xdr:cNvSpPr txBox="1"/>
      </xdr:nvSpPr>
      <xdr:spPr>
        <a:xfrm>
          <a:off x="2641111" y="922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59574</xdr:rowOff>
    </xdr:from>
    <xdr:to>
      <xdr:col>10</xdr:col>
      <xdr:colOff>165100</xdr:colOff>
      <xdr:row>56</xdr:row>
      <xdr:rowOff>161174</xdr:rowOff>
    </xdr:to>
    <xdr:sp macro="" textlink="">
      <xdr:nvSpPr>
        <xdr:cNvPr id="146" name="楕円 145"/>
        <xdr:cNvSpPr/>
      </xdr:nvSpPr>
      <xdr:spPr>
        <a:xfrm>
          <a:off x="1968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6251</xdr:rowOff>
    </xdr:from>
    <xdr:ext cx="534377" cy="259045"/>
    <xdr:sp macro="" textlink="">
      <xdr:nvSpPr>
        <xdr:cNvPr id="147" name="テキスト ボックス 146"/>
        <xdr:cNvSpPr txBox="1"/>
      </xdr:nvSpPr>
      <xdr:spPr>
        <a:xfrm>
          <a:off x="1752111" y="94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141462</xdr:rowOff>
    </xdr:from>
    <xdr:to>
      <xdr:col>6</xdr:col>
      <xdr:colOff>38100</xdr:colOff>
      <xdr:row>57</xdr:row>
      <xdr:rowOff>71612</xdr:rowOff>
    </xdr:to>
    <xdr:sp macro="" textlink="">
      <xdr:nvSpPr>
        <xdr:cNvPr id="148" name="楕円 147"/>
        <xdr:cNvSpPr/>
      </xdr:nvSpPr>
      <xdr:spPr>
        <a:xfrm>
          <a:off x="1079500" y="9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88139</xdr:rowOff>
    </xdr:from>
    <xdr:ext cx="534377" cy="259045"/>
    <xdr:sp macro="" textlink="">
      <xdr:nvSpPr>
        <xdr:cNvPr id="149" name="テキスト ボックス 148"/>
        <xdr:cNvSpPr txBox="1"/>
      </xdr:nvSpPr>
      <xdr:spPr>
        <a:xfrm>
          <a:off x="863111" y="9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141026</xdr:rowOff>
    </xdr:from>
    <xdr:to>
      <xdr:col>24</xdr:col>
      <xdr:colOff>63500</xdr:colOff>
      <xdr:row>74</xdr:row>
      <xdr:rowOff>154650</xdr:rowOff>
    </xdr:to>
    <xdr:cxnSp macro="">
      <xdr:nvCxnSpPr>
        <xdr:cNvPr id="176" name="直線コネクタ 175"/>
        <xdr:cNvCxnSpPr/>
      </xdr:nvCxnSpPr>
      <xdr:spPr>
        <a:xfrm>
          <a:off x="3797300" y="12828326"/>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133756</xdr:rowOff>
    </xdr:from>
    <xdr:to>
      <xdr:col>19</xdr:col>
      <xdr:colOff>177800</xdr:colOff>
      <xdr:row>74</xdr:row>
      <xdr:rowOff>141026</xdr:rowOff>
    </xdr:to>
    <xdr:cxnSp macro="">
      <xdr:nvCxnSpPr>
        <xdr:cNvPr id="179" name="直線コネクタ 178"/>
        <xdr:cNvCxnSpPr/>
      </xdr:nvCxnSpPr>
      <xdr:spPr>
        <a:xfrm>
          <a:off x="2908300" y="12821056"/>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133756</xdr:rowOff>
    </xdr:from>
    <xdr:to>
      <xdr:col>15</xdr:col>
      <xdr:colOff>50800</xdr:colOff>
      <xdr:row>76</xdr:row>
      <xdr:rowOff>86711</xdr:rowOff>
    </xdr:to>
    <xdr:cxnSp macro="">
      <xdr:nvCxnSpPr>
        <xdr:cNvPr id="182" name="直線コネクタ 181"/>
        <xdr:cNvCxnSpPr/>
      </xdr:nvCxnSpPr>
      <xdr:spPr>
        <a:xfrm flipV="1">
          <a:off x="2019300" y="12821056"/>
          <a:ext cx="889000" cy="29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40762</xdr:rowOff>
    </xdr:from>
    <xdr:to>
      <xdr:col>10</xdr:col>
      <xdr:colOff>114300</xdr:colOff>
      <xdr:row>76</xdr:row>
      <xdr:rowOff>86711</xdr:rowOff>
    </xdr:to>
    <xdr:cxnSp macro="">
      <xdr:nvCxnSpPr>
        <xdr:cNvPr id="185" name="直線コネクタ 184"/>
        <xdr:cNvCxnSpPr/>
      </xdr:nvCxnSpPr>
      <xdr:spPr>
        <a:xfrm>
          <a:off x="1130300" y="13070962"/>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103850</xdr:rowOff>
    </xdr:from>
    <xdr:to>
      <xdr:col>24</xdr:col>
      <xdr:colOff>114300</xdr:colOff>
      <xdr:row>75</xdr:row>
      <xdr:rowOff>34000</xdr:rowOff>
    </xdr:to>
    <xdr:sp macro="" textlink="">
      <xdr:nvSpPr>
        <xdr:cNvPr id="195" name="楕円 194"/>
        <xdr:cNvSpPr/>
      </xdr:nvSpPr>
      <xdr:spPr>
        <a:xfrm>
          <a:off x="4584700" y="127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126727</xdr:rowOff>
    </xdr:from>
    <xdr:ext cx="534377" cy="259045"/>
    <xdr:sp macro="" textlink="">
      <xdr:nvSpPr>
        <xdr:cNvPr id="196" name="維持補修費該当値テキスト"/>
        <xdr:cNvSpPr txBox="1"/>
      </xdr:nvSpPr>
      <xdr:spPr>
        <a:xfrm>
          <a:off x="4686300" y="126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90226</xdr:rowOff>
    </xdr:from>
    <xdr:to>
      <xdr:col>20</xdr:col>
      <xdr:colOff>38100</xdr:colOff>
      <xdr:row>75</xdr:row>
      <xdr:rowOff>20376</xdr:rowOff>
    </xdr:to>
    <xdr:sp macro="" textlink="">
      <xdr:nvSpPr>
        <xdr:cNvPr id="197" name="楕円 196"/>
        <xdr:cNvSpPr/>
      </xdr:nvSpPr>
      <xdr:spPr>
        <a:xfrm>
          <a:off x="3746500" y="12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36903</xdr:rowOff>
    </xdr:from>
    <xdr:ext cx="534377" cy="259045"/>
    <xdr:sp macro="" textlink="">
      <xdr:nvSpPr>
        <xdr:cNvPr id="198" name="テキスト ボックス 197"/>
        <xdr:cNvSpPr txBox="1"/>
      </xdr:nvSpPr>
      <xdr:spPr>
        <a:xfrm>
          <a:off x="3530111" y="125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82956</xdr:rowOff>
    </xdr:from>
    <xdr:to>
      <xdr:col>15</xdr:col>
      <xdr:colOff>101600</xdr:colOff>
      <xdr:row>75</xdr:row>
      <xdr:rowOff>13106</xdr:rowOff>
    </xdr:to>
    <xdr:sp macro="" textlink="">
      <xdr:nvSpPr>
        <xdr:cNvPr id="199" name="楕円 198"/>
        <xdr:cNvSpPr/>
      </xdr:nvSpPr>
      <xdr:spPr>
        <a:xfrm>
          <a:off x="2857500" y="127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29633</xdr:rowOff>
    </xdr:from>
    <xdr:ext cx="534377" cy="259045"/>
    <xdr:sp macro="" textlink="">
      <xdr:nvSpPr>
        <xdr:cNvPr id="200" name="テキスト ボックス 199"/>
        <xdr:cNvSpPr txBox="1"/>
      </xdr:nvSpPr>
      <xdr:spPr>
        <a:xfrm>
          <a:off x="2641111" y="125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35911</xdr:rowOff>
    </xdr:from>
    <xdr:to>
      <xdr:col>10</xdr:col>
      <xdr:colOff>165100</xdr:colOff>
      <xdr:row>76</xdr:row>
      <xdr:rowOff>137511</xdr:rowOff>
    </xdr:to>
    <xdr:sp macro="" textlink="">
      <xdr:nvSpPr>
        <xdr:cNvPr id="201" name="楕円 200"/>
        <xdr:cNvSpPr/>
      </xdr:nvSpPr>
      <xdr:spPr>
        <a:xfrm>
          <a:off x="1968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154037</xdr:rowOff>
    </xdr:from>
    <xdr:ext cx="469744" cy="259045"/>
    <xdr:sp macro="" textlink="">
      <xdr:nvSpPr>
        <xdr:cNvPr id="202" name="テキスト ボックス 201"/>
        <xdr:cNvSpPr txBox="1"/>
      </xdr:nvSpPr>
      <xdr:spPr>
        <a:xfrm>
          <a:off x="1784428" y="1284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161412</xdr:rowOff>
    </xdr:from>
    <xdr:to>
      <xdr:col>6</xdr:col>
      <xdr:colOff>38100</xdr:colOff>
      <xdr:row>76</xdr:row>
      <xdr:rowOff>91562</xdr:rowOff>
    </xdr:to>
    <xdr:sp macro="" textlink="">
      <xdr:nvSpPr>
        <xdr:cNvPr id="203" name="楕円 202"/>
        <xdr:cNvSpPr/>
      </xdr:nvSpPr>
      <xdr:spPr>
        <a:xfrm>
          <a:off x="1079500" y="130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108089</xdr:rowOff>
    </xdr:from>
    <xdr:ext cx="469744" cy="259045"/>
    <xdr:sp macro="" textlink="">
      <xdr:nvSpPr>
        <xdr:cNvPr id="204" name="テキスト ボックス 203"/>
        <xdr:cNvSpPr txBox="1"/>
      </xdr:nvSpPr>
      <xdr:spPr>
        <a:xfrm>
          <a:off x="895428" y="127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164553</xdr:rowOff>
    </xdr:from>
    <xdr:to>
      <xdr:col>24</xdr:col>
      <xdr:colOff>63500</xdr:colOff>
      <xdr:row>97</xdr:row>
      <xdr:rowOff>13284</xdr:rowOff>
    </xdr:to>
    <xdr:cxnSp macro="">
      <xdr:nvCxnSpPr>
        <xdr:cNvPr id="236" name="直線コネクタ 235"/>
        <xdr:cNvCxnSpPr/>
      </xdr:nvCxnSpPr>
      <xdr:spPr>
        <a:xfrm>
          <a:off x="3797300" y="16452303"/>
          <a:ext cx="838200" cy="1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164553</xdr:rowOff>
    </xdr:from>
    <xdr:to>
      <xdr:col>19</xdr:col>
      <xdr:colOff>177800</xdr:colOff>
      <xdr:row>97</xdr:row>
      <xdr:rowOff>69999</xdr:rowOff>
    </xdr:to>
    <xdr:cxnSp macro="">
      <xdr:nvCxnSpPr>
        <xdr:cNvPr id="239" name="直線コネクタ 238"/>
        <xdr:cNvCxnSpPr/>
      </xdr:nvCxnSpPr>
      <xdr:spPr>
        <a:xfrm flipV="1">
          <a:off x="2908300" y="16452303"/>
          <a:ext cx="889000" cy="24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69999</xdr:rowOff>
    </xdr:from>
    <xdr:to>
      <xdr:col>15</xdr:col>
      <xdr:colOff>50800</xdr:colOff>
      <xdr:row>97</xdr:row>
      <xdr:rowOff>131753</xdr:rowOff>
    </xdr:to>
    <xdr:cxnSp macro="">
      <xdr:nvCxnSpPr>
        <xdr:cNvPr id="242" name="直線コネクタ 241"/>
        <xdr:cNvCxnSpPr/>
      </xdr:nvCxnSpPr>
      <xdr:spPr>
        <a:xfrm flipV="1">
          <a:off x="2019300" y="16700649"/>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131753</xdr:rowOff>
    </xdr:from>
    <xdr:to>
      <xdr:col>10</xdr:col>
      <xdr:colOff>114300</xdr:colOff>
      <xdr:row>98</xdr:row>
      <xdr:rowOff>1811</xdr:rowOff>
    </xdr:to>
    <xdr:cxnSp macro="">
      <xdr:nvCxnSpPr>
        <xdr:cNvPr id="245" name="直線コネクタ 244"/>
        <xdr:cNvCxnSpPr/>
      </xdr:nvCxnSpPr>
      <xdr:spPr>
        <a:xfrm flipV="1">
          <a:off x="1130300" y="16762403"/>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133934</xdr:rowOff>
    </xdr:from>
    <xdr:to>
      <xdr:col>24</xdr:col>
      <xdr:colOff>114300</xdr:colOff>
      <xdr:row>97</xdr:row>
      <xdr:rowOff>64084</xdr:rowOff>
    </xdr:to>
    <xdr:sp macro="" textlink="">
      <xdr:nvSpPr>
        <xdr:cNvPr id="255" name="楕円 254"/>
        <xdr:cNvSpPr/>
      </xdr:nvSpPr>
      <xdr:spPr>
        <a:xfrm>
          <a:off x="45847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112361</xdr:rowOff>
    </xdr:from>
    <xdr:ext cx="534377" cy="259045"/>
    <xdr:sp macro="" textlink="">
      <xdr:nvSpPr>
        <xdr:cNvPr id="256" name="扶助費該当値テキスト"/>
        <xdr:cNvSpPr txBox="1"/>
      </xdr:nvSpPr>
      <xdr:spPr>
        <a:xfrm>
          <a:off x="4686300"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113753</xdr:rowOff>
    </xdr:from>
    <xdr:to>
      <xdr:col>20</xdr:col>
      <xdr:colOff>38100</xdr:colOff>
      <xdr:row>96</xdr:row>
      <xdr:rowOff>43903</xdr:rowOff>
    </xdr:to>
    <xdr:sp macro="" textlink="">
      <xdr:nvSpPr>
        <xdr:cNvPr id="257" name="楕円 256"/>
        <xdr:cNvSpPr/>
      </xdr:nvSpPr>
      <xdr:spPr>
        <a:xfrm>
          <a:off x="3746500" y="164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35030</xdr:rowOff>
    </xdr:from>
    <xdr:ext cx="599010" cy="259045"/>
    <xdr:sp macro="" textlink="">
      <xdr:nvSpPr>
        <xdr:cNvPr id="258" name="テキスト ボックス 257"/>
        <xdr:cNvSpPr txBox="1"/>
      </xdr:nvSpPr>
      <xdr:spPr>
        <a:xfrm>
          <a:off x="3497795" y="1649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19199</xdr:rowOff>
    </xdr:from>
    <xdr:to>
      <xdr:col>15</xdr:col>
      <xdr:colOff>101600</xdr:colOff>
      <xdr:row>97</xdr:row>
      <xdr:rowOff>120799</xdr:rowOff>
    </xdr:to>
    <xdr:sp macro="" textlink="">
      <xdr:nvSpPr>
        <xdr:cNvPr id="259" name="楕円 258"/>
        <xdr:cNvSpPr/>
      </xdr:nvSpPr>
      <xdr:spPr>
        <a:xfrm>
          <a:off x="2857500" y="166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111926</xdr:rowOff>
    </xdr:from>
    <xdr:ext cx="534377" cy="259045"/>
    <xdr:sp macro="" textlink="">
      <xdr:nvSpPr>
        <xdr:cNvPr id="260" name="テキスト ボックス 259"/>
        <xdr:cNvSpPr txBox="1"/>
      </xdr:nvSpPr>
      <xdr:spPr>
        <a:xfrm>
          <a:off x="2641111" y="167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80953</xdr:rowOff>
    </xdr:from>
    <xdr:to>
      <xdr:col>10</xdr:col>
      <xdr:colOff>165100</xdr:colOff>
      <xdr:row>98</xdr:row>
      <xdr:rowOff>11103</xdr:rowOff>
    </xdr:to>
    <xdr:sp macro="" textlink="">
      <xdr:nvSpPr>
        <xdr:cNvPr id="261" name="楕円 260"/>
        <xdr:cNvSpPr/>
      </xdr:nvSpPr>
      <xdr:spPr>
        <a:xfrm>
          <a:off x="1968500" y="1671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2230</xdr:rowOff>
    </xdr:from>
    <xdr:ext cx="534377" cy="259045"/>
    <xdr:sp macro="" textlink="">
      <xdr:nvSpPr>
        <xdr:cNvPr id="262" name="テキスト ボックス 261"/>
        <xdr:cNvSpPr txBox="1"/>
      </xdr:nvSpPr>
      <xdr:spPr>
        <a:xfrm>
          <a:off x="1752111" y="168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122461</xdr:rowOff>
    </xdr:from>
    <xdr:to>
      <xdr:col>6</xdr:col>
      <xdr:colOff>38100</xdr:colOff>
      <xdr:row>98</xdr:row>
      <xdr:rowOff>52611</xdr:rowOff>
    </xdr:to>
    <xdr:sp macro="" textlink="">
      <xdr:nvSpPr>
        <xdr:cNvPr id="263" name="楕円 262"/>
        <xdr:cNvSpPr/>
      </xdr:nvSpPr>
      <xdr:spPr>
        <a:xfrm>
          <a:off x="1079500" y="167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43738</xdr:rowOff>
    </xdr:from>
    <xdr:ext cx="534377" cy="259045"/>
    <xdr:sp macro="" textlink="">
      <xdr:nvSpPr>
        <xdr:cNvPr id="264" name="テキスト ボックス 263"/>
        <xdr:cNvSpPr txBox="1"/>
      </xdr:nvSpPr>
      <xdr:spPr>
        <a:xfrm>
          <a:off x="863111" y="168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17486</xdr:rowOff>
    </xdr:from>
    <xdr:to>
      <xdr:col>55</xdr:col>
      <xdr:colOff>0</xdr:colOff>
      <xdr:row>35</xdr:row>
      <xdr:rowOff>145524</xdr:rowOff>
    </xdr:to>
    <xdr:cxnSp macro="">
      <xdr:nvCxnSpPr>
        <xdr:cNvPr id="296" name="直線コネクタ 295"/>
        <xdr:cNvCxnSpPr/>
      </xdr:nvCxnSpPr>
      <xdr:spPr>
        <a:xfrm flipV="1">
          <a:off x="9639300" y="6018236"/>
          <a:ext cx="838200" cy="12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11107</xdr:rowOff>
    </xdr:from>
    <xdr:to>
      <xdr:col>50</xdr:col>
      <xdr:colOff>114300</xdr:colOff>
      <xdr:row>35</xdr:row>
      <xdr:rowOff>145524</xdr:rowOff>
    </xdr:to>
    <xdr:cxnSp macro="">
      <xdr:nvCxnSpPr>
        <xdr:cNvPr id="299" name="直線コネクタ 298"/>
        <xdr:cNvCxnSpPr/>
      </xdr:nvCxnSpPr>
      <xdr:spPr>
        <a:xfrm>
          <a:off x="8750300" y="5154607"/>
          <a:ext cx="889000" cy="99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11107</xdr:rowOff>
    </xdr:from>
    <xdr:to>
      <xdr:col>45</xdr:col>
      <xdr:colOff>177800</xdr:colOff>
      <xdr:row>37</xdr:row>
      <xdr:rowOff>104343</xdr:rowOff>
    </xdr:to>
    <xdr:cxnSp macro="">
      <xdr:nvCxnSpPr>
        <xdr:cNvPr id="302" name="直線コネクタ 301"/>
        <xdr:cNvCxnSpPr/>
      </xdr:nvCxnSpPr>
      <xdr:spPr>
        <a:xfrm flipV="1">
          <a:off x="7861300" y="5154607"/>
          <a:ext cx="889000" cy="129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4" name="テキスト ボックス 303"/>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104343</xdr:rowOff>
    </xdr:from>
    <xdr:to>
      <xdr:col>41</xdr:col>
      <xdr:colOff>50800</xdr:colOff>
      <xdr:row>37</xdr:row>
      <xdr:rowOff>112431</xdr:rowOff>
    </xdr:to>
    <xdr:cxnSp macro="">
      <xdr:nvCxnSpPr>
        <xdr:cNvPr id="305" name="直線コネクタ 304"/>
        <xdr:cNvCxnSpPr/>
      </xdr:nvCxnSpPr>
      <xdr:spPr>
        <a:xfrm flipV="1">
          <a:off x="6972300" y="644799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7" name="テキスト ボックス 306"/>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09" name="テキスト ボックス 308"/>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138136</xdr:rowOff>
    </xdr:from>
    <xdr:to>
      <xdr:col>55</xdr:col>
      <xdr:colOff>50800</xdr:colOff>
      <xdr:row>35</xdr:row>
      <xdr:rowOff>68286</xdr:rowOff>
    </xdr:to>
    <xdr:sp macro="" textlink="">
      <xdr:nvSpPr>
        <xdr:cNvPr id="315" name="楕円 314"/>
        <xdr:cNvSpPr/>
      </xdr:nvSpPr>
      <xdr:spPr>
        <a:xfrm>
          <a:off x="10426700" y="5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161013</xdr:rowOff>
    </xdr:from>
    <xdr:ext cx="599010" cy="259045"/>
    <xdr:sp macro="" textlink="">
      <xdr:nvSpPr>
        <xdr:cNvPr id="316" name="補助費等該当値テキスト"/>
        <xdr:cNvSpPr txBox="1"/>
      </xdr:nvSpPr>
      <xdr:spPr>
        <a:xfrm>
          <a:off x="10528300" y="58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94724</xdr:rowOff>
    </xdr:from>
    <xdr:to>
      <xdr:col>50</xdr:col>
      <xdr:colOff>165100</xdr:colOff>
      <xdr:row>36</xdr:row>
      <xdr:rowOff>24874</xdr:rowOff>
    </xdr:to>
    <xdr:sp macro="" textlink="">
      <xdr:nvSpPr>
        <xdr:cNvPr id="317" name="楕円 316"/>
        <xdr:cNvSpPr/>
      </xdr:nvSpPr>
      <xdr:spPr>
        <a:xfrm>
          <a:off x="9588500" y="60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41401</xdr:rowOff>
    </xdr:from>
    <xdr:ext cx="534377" cy="259045"/>
    <xdr:sp macro="" textlink="">
      <xdr:nvSpPr>
        <xdr:cNvPr id="318" name="テキスト ボックス 317"/>
        <xdr:cNvSpPr txBox="1"/>
      </xdr:nvSpPr>
      <xdr:spPr>
        <a:xfrm>
          <a:off x="9372111" y="5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131757</xdr:rowOff>
    </xdr:from>
    <xdr:to>
      <xdr:col>46</xdr:col>
      <xdr:colOff>38100</xdr:colOff>
      <xdr:row>30</xdr:row>
      <xdr:rowOff>61907</xdr:rowOff>
    </xdr:to>
    <xdr:sp macro="" textlink="">
      <xdr:nvSpPr>
        <xdr:cNvPr id="319" name="楕円 318"/>
        <xdr:cNvSpPr/>
      </xdr:nvSpPr>
      <xdr:spPr>
        <a:xfrm>
          <a:off x="8699500" y="5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78434</xdr:rowOff>
    </xdr:from>
    <xdr:ext cx="599010" cy="259045"/>
    <xdr:sp macro="" textlink="">
      <xdr:nvSpPr>
        <xdr:cNvPr id="320" name="テキスト ボックス 319"/>
        <xdr:cNvSpPr txBox="1"/>
      </xdr:nvSpPr>
      <xdr:spPr>
        <a:xfrm>
          <a:off x="8450795" y="48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53543</xdr:rowOff>
    </xdr:from>
    <xdr:to>
      <xdr:col>41</xdr:col>
      <xdr:colOff>101600</xdr:colOff>
      <xdr:row>37</xdr:row>
      <xdr:rowOff>155143</xdr:rowOff>
    </xdr:to>
    <xdr:sp macro="" textlink="">
      <xdr:nvSpPr>
        <xdr:cNvPr id="321" name="楕円 320"/>
        <xdr:cNvSpPr/>
      </xdr:nvSpPr>
      <xdr:spPr>
        <a:xfrm>
          <a:off x="7810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220</xdr:rowOff>
    </xdr:from>
    <xdr:ext cx="534377" cy="259045"/>
    <xdr:sp macro="" textlink="">
      <xdr:nvSpPr>
        <xdr:cNvPr id="322" name="テキスト ボックス 321"/>
        <xdr:cNvSpPr txBox="1"/>
      </xdr:nvSpPr>
      <xdr:spPr>
        <a:xfrm>
          <a:off x="7594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61631</xdr:rowOff>
    </xdr:from>
    <xdr:to>
      <xdr:col>36</xdr:col>
      <xdr:colOff>165100</xdr:colOff>
      <xdr:row>37</xdr:row>
      <xdr:rowOff>163231</xdr:rowOff>
    </xdr:to>
    <xdr:sp macro="" textlink="">
      <xdr:nvSpPr>
        <xdr:cNvPr id="323" name="楕円 322"/>
        <xdr:cNvSpPr/>
      </xdr:nvSpPr>
      <xdr:spPr>
        <a:xfrm>
          <a:off x="6921500" y="64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8308</xdr:rowOff>
    </xdr:from>
    <xdr:ext cx="534377" cy="259045"/>
    <xdr:sp macro="" textlink="">
      <xdr:nvSpPr>
        <xdr:cNvPr id="324" name="テキスト ボックス 323"/>
        <xdr:cNvSpPr txBox="1"/>
      </xdr:nvSpPr>
      <xdr:spPr>
        <a:xfrm>
          <a:off x="6705111" y="61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xdr:rowOff>
    </xdr:from>
    <xdr:to>
      <xdr:col>55</xdr:col>
      <xdr:colOff>0</xdr:colOff>
      <xdr:row>57</xdr:row>
      <xdr:rowOff>65736</xdr:rowOff>
    </xdr:to>
    <xdr:cxnSp macro="">
      <xdr:nvCxnSpPr>
        <xdr:cNvPr id="354" name="直線コネクタ 353"/>
        <xdr:cNvCxnSpPr/>
      </xdr:nvCxnSpPr>
      <xdr:spPr>
        <a:xfrm>
          <a:off x="9639300" y="9773044"/>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70421</xdr:rowOff>
    </xdr:from>
    <xdr:to>
      <xdr:col>50</xdr:col>
      <xdr:colOff>114300</xdr:colOff>
      <xdr:row>57</xdr:row>
      <xdr:rowOff>394</xdr:rowOff>
    </xdr:to>
    <xdr:cxnSp macro="">
      <xdr:nvCxnSpPr>
        <xdr:cNvPr id="357" name="直線コネクタ 356"/>
        <xdr:cNvCxnSpPr/>
      </xdr:nvCxnSpPr>
      <xdr:spPr>
        <a:xfrm>
          <a:off x="8750300" y="9671621"/>
          <a:ext cx="8890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144691</xdr:rowOff>
    </xdr:from>
    <xdr:to>
      <xdr:col>45</xdr:col>
      <xdr:colOff>177800</xdr:colOff>
      <xdr:row>56</xdr:row>
      <xdr:rowOff>70421</xdr:rowOff>
    </xdr:to>
    <xdr:cxnSp macro="">
      <xdr:nvCxnSpPr>
        <xdr:cNvPr id="360" name="直線コネクタ 359"/>
        <xdr:cNvCxnSpPr/>
      </xdr:nvCxnSpPr>
      <xdr:spPr>
        <a:xfrm>
          <a:off x="7861300" y="9574441"/>
          <a:ext cx="889000" cy="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62" name="テキスト ボックス 361"/>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144691</xdr:rowOff>
    </xdr:from>
    <xdr:to>
      <xdr:col>41</xdr:col>
      <xdr:colOff>50800</xdr:colOff>
      <xdr:row>56</xdr:row>
      <xdr:rowOff>5969</xdr:rowOff>
    </xdr:to>
    <xdr:cxnSp macro="">
      <xdr:nvCxnSpPr>
        <xdr:cNvPr id="363" name="直線コネクタ 362"/>
        <xdr:cNvCxnSpPr/>
      </xdr:nvCxnSpPr>
      <xdr:spPr>
        <a:xfrm flipV="1">
          <a:off x="6972300" y="957444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14936</xdr:rowOff>
    </xdr:from>
    <xdr:to>
      <xdr:col>55</xdr:col>
      <xdr:colOff>50800</xdr:colOff>
      <xdr:row>57</xdr:row>
      <xdr:rowOff>116536</xdr:rowOff>
    </xdr:to>
    <xdr:sp macro="" textlink="">
      <xdr:nvSpPr>
        <xdr:cNvPr id="373" name="楕円 372"/>
        <xdr:cNvSpPr/>
      </xdr:nvSpPr>
      <xdr:spPr>
        <a:xfrm>
          <a:off x="10426700" y="97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164813</xdr:rowOff>
    </xdr:from>
    <xdr:ext cx="534377" cy="259045"/>
    <xdr:sp macro="" textlink="">
      <xdr:nvSpPr>
        <xdr:cNvPr id="374" name="普通建設事業費該当値テキスト"/>
        <xdr:cNvSpPr txBox="1"/>
      </xdr:nvSpPr>
      <xdr:spPr>
        <a:xfrm>
          <a:off x="10528300" y="97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121044</xdr:rowOff>
    </xdr:from>
    <xdr:to>
      <xdr:col>50</xdr:col>
      <xdr:colOff>165100</xdr:colOff>
      <xdr:row>57</xdr:row>
      <xdr:rowOff>51194</xdr:rowOff>
    </xdr:to>
    <xdr:sp macro="" textlink="">
      <xdr:nvSpPr>
        <xdr:cNvPr id="375" name="楕円 374"/>
        <xdr:cNvSpPr/>
      </xdr:nvSpPr>
      <xdr:spPr>
        <a:xfrm>
          <a:off x="9588500" y="97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42321</xdr:rowOff>
    </xdr:from>
    <xdr:ext cx="534377" cy="259045"/>
    <xdr:sp macro="" textlink="">
      <xdr:nvSpPr>
        <xdr:cNvPr id="376" name="テキスト ボックス 375"/>
        <xdr:cNvSpPr txBox="1"/>
      </xdr:nvSpPr>
      <xdr:spPr>
        <a:xfrm>
          <a:off x="9372111" y="981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19621</xdr:rowOff>
    </xdr:from>
    <xdr:to>
      <xdr:col>46</xdr:col>
      <xdr:colOff>38100</xdr:colOff>
      <xdr:row>56</xdr:row>
      <xdr:rowOff>121221</xdr:rowOff>
    </xdr:to>
    <xdr:sp macro="" textlink="">
      <xdr:nvSpPr>
        <xdr:cNvPr id="377" name="楕円 376"/>
        <xdr:cNvSpPr/>
      </xdr:nvSpPr>
      <xdr:spPr>
        <a:xfrm>
          <a:off x="8699500" y="96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112348</xdr:rowOff>
    </xdr:from>
    <xdr:ext cx="534377" cy="259045"/>
    <xdr:sp macro="" textlink="">
      <xdr:nvSpPr>
        <xdr:cNvPr id="378" name="テキスト ボックス 377"/>
        <xdr:cNvSpPr txBox="1"/>
      </xdr:nvSpPr>
      <xdr:spPr>
        <a:xfrm>
          <a:off x="8483111" y="97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93891</xdr:rowOff>
    </xdr:from>
    <xdr:to>
      <xdr:col>41</xdr:col>
      <xdr:colOff>101600</xdr:colOff>
      <xdr:row>56</xdr:row>
      <xdr:rowOff>24041</xdr:rowOff>
    </xdr:to>
    <xdr:sp macro="" textlink="">
      <xdr:nvSpPr>
        <xdr:cNvPr id="379" name="楕円 378"/>
        <xdr:cNvSpPr/>
      </xdr:nvSpPr>
      <xdr:spPr>
        <a:xfrm>
          <a:off x="7810500" y="95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40568</xdr:rowOff>
    </xdr:from>
    <xdr:ext cx="534377" cy="259045"/>
    <xdr:sp macro="" textlink="">
      <xdr:nvSpPr>
        <xdr:cNvPr id="380" name="テキスト ボックス 379"/>
        <xdr:cNvSpPr txBox="1"/>
      </xdr:nvSpPr>
      <xdr:spPr>
        <a:xfrm>
          <a:off x="7594111" y="92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126619</xdr:rowOff>
    </xdr:from>
    <xdr:to>
      <xdr:col>36</xdr:col>
      <xdr:colOff>165100</xdr:colOff>
      <xdr:row>56</xdr:row>
      <xdr:rowOff>56769</xdr:rowOff>
    </xdr:to>
    <xdr:sp macro="" textlink="">
      <xdr:nvSpPr>
        <xdr:cNvPr id="381" name="楕円 380"/>
        <xdr:cNvSpPr/>
      </xdr:nvSpPr>
      <xdr:spPr>
        <a:xfrm>
          <a:off x="6921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73296</xdr:rowOff>
    </xdr:from>
    <xdr:ext cx="534377" cy="259045"/>
    <xdr:sp macro="" textlink="">
      <xdr:nvSpPr>
        <xdr:cNvPr id="382" name="テキスト ボックス 381"/>
        <xdr:cNvSpPr txBox="1"/>
      </xdr:nvSpPr>
      <xdr:spPr>
        <a:xfrm>
          <a:off x="6705111" y="93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169075</xdr:rowOff>
    </xdr:from>
    <xdr:to>
      <xdr:col>55</xdr:col>
      <xdr:colOff>0</xdr:colOff>
      <xdr:row>79</xdr:row>
      <xdr:rowOff>32817</xdr:rowOff>
    </xdr:to>
    <xdr:cxnSp macro="">
      <xdr:nvCxnSpPr>
        <xdr:cNvPr id="411" name="直線コネクタ 410"/>
        <xdr:cNvCxnSpPr/>
      </xdr:nvCxnSpPr>
      <xdr:spPr>
        <a:xfrm>
          <a:off x="9639300" y="13542175"/>
          <a:ext cx="838200" cy="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125171</xdr:rowOff>
    </xdr:from>
    <xdr:to>
      <xdr:col>50</xdr:col>
      <xdr:colOff>114300</xdr:colOff>
      <xdr:row>78</xdr:row>
      <xdr:rowOff>169075</xdr:rowOff>
    </xdr:to>
    <xdr:cxnSp macro="">
      <xdr:nvCxnSpPr>
        <xdr:cNvPr id="414" name="直線コネクタ 413"/>
        <xdr:cNvCxnSpPr/>
      </xdr:nvCxnSpPr>
      <xdr:spPr>
        <a:xfrm>
          <a:off x="8750300" y="13498271"/>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125171</xdr:rowOff>
    </xdr:from>
    <xdr:to>
      <xdr:col>45</xdr:col>
      <xdr:colOff>177800</xdr:colOff>
      <xdr:row>78</xdr:row>
      <xdr:rowOff>148210</xdr:rowOff>
    </xdr:to>
    <xdr:cxnSp macro="">
      <xdr:nvCxnSpPr>
        <xdr:cNvPr id="417" name="直線コネクタ 416"/>
        <xdr:cNvCxnSpPr/>
      </xdr:nvCxnSpPr>
      <xdr:spPr>
        <a:xfrm flipV="1">
          <a:off x="7861300" y="13498271"/>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53594</xdr:rowOff>
    </xdr:from>
    <xdr:to>
      <xdr:col>41</xdr:col>
      <xdr:colOff>50800</xdr:colOff>
      <xdr:row>78</xdr:row>
      <xdr:rowOff>148210</xdr:rowOff>
    </xdr:to>
    <xdr:cxnSp macro="">
      <xdr:nvCxnSpPr>
        <xdr:cNvPr id="420" name="直線コネクタ 419"/>
        <xdr:cNvCxnSpPr/>
      </xdr:nvCxnSpPr>
      <xdr:spPr>
        <a:xfrm>
          <a:off x="6972300" y="13426694"/>
          <a:ext cx="889000" cy="9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153467</xdr:rowOff>
    </xdr:from>
    <xdr:to>
      <xdr:col>55</xdr:col>
      <xdr:colOff>50800</xdr:colOff>
      <xdr:row>79</xdr:row>
      <xdr:rowOff>83617</xdr:rowOff>
    </xdr:to>
    <xdr:sp macro="" textlink="">
      <xdr:nvSpPr>
        <xdr:cNvPr id="430" name="楕円 429"/>
        <xdr:cNvSpPr/>
      </xdr:nvSpPr>
      <xdr:spPr>
        <a:xfrm>
          <a:off x="10426700" y="135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68394</xdr:rowOff>
    </xdr:from>
    <xdr:ext cx="378565" cy="259045"/>
    <xdr:sp macro="" textlink="">
      <xdr:nvSpPr>
        <xdr:cNvPr id="431" name="普通建設事業費 （ うち新規整備　）該当値テキスト"/>
        <xdr:cNvSpPr txBox="1"/>
      </xdr:nvSpPr>
      <xdr:spPr>
        <a:xfrm>
          <a:off x="10528300" y="1344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118275</xdr:rowOff>
    </xdr:from>
    <xdr:to>
      <xdr:col>50</xdr:col>
      <xdr:colOff>165100</xdr:colOff>
      <xdr:row>79</xdr:row>
      <xdr:rowOff>48425</xdr:rowOff>
    </xdr:to>
    <xdr:sp macro="" textlink="">
      <xdr:nvSpPr>
        <xdr:cNvPr id="432" name="楕円 431"/>
        <xdr:cNvSpPr/>
      </xdr:nvSpPr>
      <xdr:spPr>
        <a:xfrm>
          <a:off x="9588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39552</xdr:rowOff>
    </xdr:from>
    <xdr:ext cx="469744" cy="259045"/>
    <xdr:sp macro="" textlink="">
      <xdr:nvSpPr>
        <xdr:cNvPr id="433" name="テキスト ボックス 432"/>
        <xdr:cNvSpPr txBox="1"/>
      </xdr:nvSpPr>
      <xdr:spPr>
        <a:xfrm>
          <a:off x="9404428"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74371</xdr:rowOff>
    </xdr:from>
    <xdr:to>
      <xdr:col>46</xdr:col>
      <xdr:colOff>38100</xdr:colOff>
      <xdr:row>79</xdr:row>
      <xdr:rowOff>4521</xdr:rowOff>
    </xdr:to>
    <xdr:sp macro="" textlink="">
      <xdr:nvSpPr>
        <xdr:cNvPr id="434" name="楕円 433"/>
        <xdr:cNvSpPr/>
      </xdr:nvSpPr>
      <xdr:spPr>
        <a:xfrm>
          <a:off x="8699500" y="134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167098</xdr:rowOff>
    </xdr:from>
    <xdr:ext cx="469744" cy="259045"/>
    <xdr:sp macro="" textlink="">
      <xdr:nvSpPr>
        <xdr:cNvPr id="435" name="テキスト ボックス 434"/>
        <xdr:cNvSpPr txBox="1"/>
      </xdr:nvSpPr>
      <xdr:spPr>
        <a:xfrm>
          <a:off x="8515428" y="135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97410</xdr:rowOff>
    </xdr:from>
    <xdr:to>
      <xdr:col>41</xdr:col>
      <xdr:colOff>101600</xdr:colOff>
      <xdr:row>79</xdr:row>
      <xdr:rowOff>27560</xdr:rowOff>
    </xdr:to>
    <xdr:sp macro="" textlink="">
      <xdr:nvSpPr>
        <xdr:cNvPr id="436" name="楕円 435"/>
        <xdr:cNvSpPr/>
      </xdr:nvSpPr>
      <xdr:spPr>
        <a:xfrm>
          <a:off x="7810500" y="134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18687</xdr:rowOff>
    </xdr:from>
    <xdr:ext cx="469744" cy="259045"/>
    <xdr:sp macro="" textlink="">
      <xdr:nvSpPr>
        <xdr:cNvPr id="437" name="テキスト ボックス 436"/>
        <xdr:cNvSpPr txBox="1"/>
      </xdr:nvSpPr>
      <xdr:spPr>
        <a:xfrm>
          <a:off x="7626428" y="135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38" name="楕円 437"/>
        <xdr:cNvSpPr/>
      </xdr:nvSpPr>
      <xdr:spPr>
        <a:xfrm>
          <a:off x="6921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39" name="テキスト ボックス 438"/>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151668</xdr:rowOff>
    </xdr:from>
    <xdr:to>
      <xdr:col>55</xdr:col>
      <xdr:colOff>0</xdr:colOff>
      <xdr:row>95</xdr:row>
      <xdr:rowOff>63168</xdr:rowOff>
    </xdr:to>
    <xdr:cxnSp macro="">
      <xdr:nvCxnSpPr>
        <xdr:cNvPr id="470" name="直線コネクタ 469"/>
        <xdr:cNvCxnSpPr/>
      </xdr:nvCxnSpPr>
      <xdr:spPr>
        <a:xfrm flipV="1">
          <a:off x="9639300" y="16267968"/>
          <a:ext cx="8382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124628</xdr:rowOff>
    </xdr:from>
    <xdr:to>
      <xdr:col>50</xdr:col>
      <xdr:colOff>114300</xdr:colOff>
      <xdr:row>95</xdr:row>
      <xdr:rowOff>63168</xdr:rowOff>
    </xdr:to>
    <xdr:cxnSp macro="">
      <xdr:nvCxnSpPr>
        <xdr:cNvPr id="473" name="直線コネクタ 472"/>
        <xdr:cNvCxnSpPr/>
      </xdr:nvCxnSpPr>
      <xdr:spPr>
        <a:xfrm>
          <a:off x="8750300" y="16240928"/>
          <a:ext cx="889000" cy="10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124628</xdr:rowOff>
    </xdr:from>
    <xdr:to>
      <xdr:col>45</xdr:col>
      <xdr:colOff>177800</xdr:colOff>
      <xdr:row>94</xdr:row>
      <xdr:rowOff>138802</xdr:rowOff>
    </xdr:to>
    <xdr:cxnSp macro="">
      <xdr:nvCxnSpPr>
        <xdr:cNvPr id="476" name="直線コネクタ 475"/>
        <xdr:cNvCxnSpPr/>
      </xdr:nvCxnSpPr>
      <xdr:spPr>
        <a:xfrm flipV="1">
          <a:off x="7861300" y="1624092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8" name="テキスト ボックス 477"/>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138802</xdr:rowOff>
    </xdr:from>
    <xdr:to>
      <xdr:col>41</xdr:col>
      <xdr:colOff>50800</xdr:colOff>
      <xdr:row>95</xdr:row>
      <xdr:rowOff>128107</xdr:rowOff>
    </xdr:to>
    <xdr:cxnSp macro="">
      <xdr:nvCxnSpPr>
        <xdr:cNvPr id="479" name="直線コネクタ 478"/>
        <xdr:cNvCxnSpPr/>
      </xdr:nvCxnSpPr>
      <xdr:spPr>
        <a:xfrm flipV="1">
          <a:off x="6972300" y="16255102"/>
          <a:ext cx="889000" cy="1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1" name="テキスト ボックス 480"/>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3" name="テキスト ボックス 482"/>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100868</xdr:rowOff>
    </xdr:from>
    <xdr:to>
      <xdr:col>55</xdr:col>
      <xdr:colOff>50800</xdr:colOff>
      <xdr:row>95</xdr:row>
      <xdr:rowOff>31018</xdr:rowOff>
    </xdr:to>
    <xdr:sp macro="" textlink="">
      <xdr:nvSpPr>
        <xdr:cNvPr id="489" name="楕円 488"/>
        <xdr:cNvSpPr/>
      </xdr:nvSpPr>
      <xdr:spPr>
        <a:xfrm>
          <a:off x="104267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123745</xdr:rowOff>
    </xdr:from>
    <xdr:ext cx="534377" cy="259045"/>
    <xdr:sp macro="" textlink="">
      <xdr:nvSpPr>
        <xdr:cNvPr id="490" name="普通建設事業費 （ うち更新整備　）該当値テキスト"/>
        <xdr:cNvSpPr txBox="1"/>
      </xdr:nvSpPr>
      <xdr:spPr>
        <a:xfrm>
          <a:off x="10528300" y="160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12368</xdr:rowOff>
    </xdr:from>
    <xdr:to>
      <xdr:col>50</xdr:col>
      <xdr:colOff>165100</xdr:colOff>
      <xdr:row>95</xdr:row>
      <xdr:rowOff>113968</xdr:rowOff>
    </xdr:to>
    <xdr:sp macro="" textlink="">
      <xdr:nvSpPr>
        <xdr:cNvPr id="491" name="楕円 490"/>
        <xdr:cNvSpPr/>
      </xdr:nvSpPr>
      <xdr:spPr>
        <a:xfrm>
          <a:off x="9588500" y="163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130495</xdr:rowOff>
    </xdr:from>
    <xdr:ext cx="534377" cy="259045"/>
    <xdr:sp macro="" textlink="">
      <xdr:nvSpPr>
        <xdr:cNvPr id="492" name="テキスト ボックス 491"/>
        <xdr:cNvSpPr txBox="1"/>
      </xdr:nvSpPr>
      <xdr:spPr>
        <a:xfrm>
          <a:off x="9372111" y="1607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73828</xdr:rowOff>
    </xdr:from>
    <xdr:to>
      <xdr:col>46</xdr:col>
      <xdr:colOff>38100</xdr:colOff>
      <xdr:row>95</xdr:row>
      <xdr:rowOff>3978</xdr:rowOff>
    </xdr:to>
    <xdr:sp macro="" textlink="">
      <xdr:nvSpPr>
        <xdr:cNvPr id="493" name="楕円 492"/>
        <xdr:cNvSpPr/>
      </xdr:nvSpPr>
      <xdr:spPr>
        <a:xfrm>
          <a:off x="8699500" y="161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20505</xdr:rowOff>
    </xdr:from>
    <xdr:ext cx="534377" cy="259045"/>
    <xdr:sp macro="" textlink="">
      <xdr:nvSpPr>
        <xdr:cNvPr id="494" name="テキスト ボックス 493"/>
        <xdr:cNvSpPr txBox="1"/>
      </xdr:nvSpPr>
      <xdr:spPr>
        <a:xfrm>
          <a:off x="8483111" y="1596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88002</xdr:rowOff>
    </xdr:from>
    <xdr:to>
      <xdr:col>41</xdr:col>
      <xdr:colOff>101600</xdr:colOff>
      <xdr:row>95</xdr:row>
      <xdr:rowOff>18152</xdr:rowOff>
    </xdr:to>
    <xdr:sp macro="" textlink="">
      <xdr:nvSpPr>
        <xdr:cNvPr id="495" name="楕円 494"/>
        <xdr:cNvSpPr/>
      </xdr:nvSpPr>
      <xdr:spPr>
        <a:xfrm>
          <a:off x="7810500" y="162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34679</xdr:rowOff>
    </xdr:from>
    <xdr:ext cx="534377" cy="259045"/>
    <xdr:sp macro="" textlink="">
      <xdr:nvSpPr>
        <xdr:cNvPr id="496" name="テキスト ボックス 495"/>
        <xdr:cNvSpPr txBox="1"/>
      </xdr:nvSpPr>
      <xdr:spPr>
        <a:xfrm>
          <a:off x="7594111" y="159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77307</xdr:rowOff>
    </xdr:from>
    <xdr:to>
      <xdr:col>36</xdr:col>
      <xdr:colOff>165100</xdr:colOff>
      <xdr:row>96</xdr:row>
      <xdr:rowOff>7457</xdr:rowOff>
    </xdr:to>
    <xdr:sp macro="" textlink="">
      <xdr:nvSpPr>
        <xdr:cNvPr id="497" name="楕円 496"/>
        <xdr:cNvSpPr/>
      </xdr:nvSpPr>
      <xdr:spPr>
        <a:xfrm>
          <a:off x="6921500" y="16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23984</xdr:rowOff>
    </xdr:from>
    <xdr:ext cx="534377" cy="259045"/>
    <xdr:sp macro="" textlink="">
      <xdr:nvSpPr>
        <xdr:cNvPr id="498" name="テキスト ボックス 497"/>
        <xdr:cNvSpPr txBox="1"/>
      </xdr:nvSpPr>
      <xdr:spPr>
        <a:xfrm>
          <a:off x="6705111" y="161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8712</xdr:rowOff>
    </xdr:from>
    <xdr:to>
      <xdr:col>85</xdr:col>
      <xdr:colOff>127000</xdr:colOff>
      <xdr:row>39</xdr:row>
      <xdr:rowOff>40621</xdr:rowOff>
    </xdr:to>
    <xdr:cxnSp macro="">
      <xdr:nvCxnSpPr>
        <xdr:cNvPr id="527" name="直線コネクタ 526"/>
        <xdr:cNvCxnSpPr/>
      </xdr:nvCxnSpPr>
      <xdr:spPr>
        <a:xfrm flipV="1">
          <a:off x="15481300" y="6695262"/>
          <a:ext cx="8382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33782</xdr:rowOff>
    </xdr:from>
    <xdr:to>
      <xdr:col>81</xdr:col>
      <xdr:colOff>50800</xdr:colOff>
      <xdr:row>39</xdr:row>
      <xdr:rowOff>40621</xdr:rowOff>
    </xdr:to>
    <xdr:cxnSp macro="">
      <xdr:nvCxnSpPr>
        <xdr:cNvPr id="530" name="直線コネクタ 529"/>
        <xdr:cNvCxnSpPr/>
      </xdr:nvCxnSpPr>
      <xdr:spPr>
        <a:xfrm>
          <a:off x="14592300" y="672033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33782</xdr:rowOff>
    </xdr:from>
    <xdr:to>
      <xdr:col>76</xdr:col>
      <xdr:colOff>114300</xdr:colOff>
      <xdr:row>39</xdr:row>
      <xdr:rowOff>44355</xdr:rowOff>
    </xdr:to>
    <xdr:cxnSp macro="">
      <xdr:nvCxnSpPr>
        <xdr:cNvPr id="533" name="直線コネクタ 532"/>
        <xdr:cNvCxnSpPr/>
      </xdr:nvCxnSpPr>
      <xdr:spPr>
        <a:xfrm flipV="1">
          <a:off x="13703300" y="672033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5" name="テキスト ボックス 534"/>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18714</xdr:rowOff>
    </xdr:from>
    <xdr:to>
      <xdr:col>71</xdr:col>
      <xdr:colOff>177800</xdr:colOff>
      <xdr:row>39</xdr:row>
      <xdr:rowOff>44355</xdr:rowOff>
    </xdr:to>
    <xdr:cxnSp macro="">
      <xdr:nvCxnSpPr>
        <xdr:cNvPr id="536" name="直線コネクタ 535"/>
        <xdr:cNvCxnSpPr/>
      </xdr:nvCxnSpPr>
      <xdr:spPr>
        <a:xfrm>
          <a:off x="12814300" y="6705264"/>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8" name="テキスト ボックス 537"/>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40" name="テキスト ボックス 539"/>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129362</xdr:rowOff>
    </xdr:from>
    <xdr:to>
      <xdr:col>85</xdr:col>
      <xdr:colOff>177800</xdr:colOff>
      <xdr:row>39</xdr:row>
      <xdr:rowOff>59512</xdr:rowOff>
    </xdr:to>
    <xdr:sp macro="" textlink="">
      <xdr:nvSpPr>
        <xdr:cNvPr id="546" name="楕円 545"/>
        <xdr:cNvSpPr/>
      </xdr:nvSpPr>
      <xdr:spPr>
        <a:xfrm>
          <a:off x="162687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44289</xdr:rowOff>
    </xdr:from>
    <xdr:ext cx="469744" cy="259045"/>
    <xdr:sp macro="" textlink="">
      <xdr:nvSpPr>
        <xdr:cNvPr id="547" name="災害復旧事業費該当値テキスト"/>
        <xdr:cNvSpPr txBox="1"/>
      </xdr:nvSpPr>
      <xdr:spPr>
        <a:xfrm>
          <a:off x="16370300" y="65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161271</xdr:rowOff>
    </xdr:from>
    <xdr:to>
      <xdr:col>81</xdr:col>
      <xdr:colOff>101600</xdr:colOff>
      <xdr:row>39</xdr:row>
      <xdr:rowOff>91421</xdr:rowOff>
    </xdr:to>
    <xdr:sp macro="" textlink="">
      <xdr:nvSpPr>
        <xdr:cNvPr id="548" name="楕円 547"/>
        <xdr:cNvSpPr/>
      </xdr:nvSpPr>
      <xdr:spPr>
        <a:xfrm>
          <a:off x="15430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82548</xdr:rowOff>
    </xdr:from>
    <xdr:ext cx="378565" cy="259045"/>
    <xdr:sp macro="" textlink="">
      <xdr:nvSpPr>
        <xdr:cNvPr id="549" name="テキスト ボックス 548"/>
        <xdr:cNvSpPr txBox="1"/>
      </xdr:nvSpPr>
      <xdr:spPr>
        <a:xfrm>
          <a:off x="15292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154432</xdr:rowOff>
    </xdr:from>
    <xdr:to>
      <xdr:col>76</xdr:col>
      <xdr:colOff>165100</xdr:colOff>
      <xdr:row>39</xdr:row>
      <xdr:rowOff>84582</xdr:rowOff>
    </xdr:to>
    <xdr:sp macro="" textlink="">
      <xdr:nvSpPr>
        <xdr:cNvPr id="550" name="楕円 549"/>
        <xdr:cNvSpPr/>
      </xdr:nvSpPr>
      <xdr:spPr>
        <a:xfrm>
          <a:off x="14541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75709</xdr:rowOff>
    </xdr:from>
    <xdr:ext cx="378565" cy="259045"/>
    <xdr:sp macro="" textlink="">
      <xdr:nvSpPr>
        <xdr:cNvPr id="551" name="テキスト ボックス 550"/>
        <xdr:cNvSpPr txBox="1"/>
      </xdr:nvSpPr>
      <xdr:spPr>
        <a:xfrm>
          <a:off x="14403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165005</xdr:rowOff>
    </xdr:from>
    <xdr:to>
      <xdr:col>72</xdr:col>
      <xdr:colOff>38100</xdr:colOff>
      <xdr:row>39</xdr:row>
      <xdr:rowOff>95155</xdr:rowOff>
    </xdr:to>
    <xdr:sp macro="" textlink="">
      <xdr:nvSpPr>
        <xdr:cNvPr id="552" name="楕円 551"/>
        <xdr:cNvSpPr/>
      </xdr:nvSpPr>
      <xdr:spPr>
        <a:xfrm>
          <a:off x="13652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86282</xdr:rowOff>
    </xdr:from>
    <xdr:ext cx="249299" cy="259045"/>
    <xdr:sp macro="" textlink="">
      <xdr:nvSpPr>
        <xdr:cNvPr id="553" name="テキスト ボックス 552"/>
        <xdr:cNvSpPr txBox="1"/>
      </xdr:nvSpPr>
      <xdr:spPr>
        <a:xfrm>
          <a:off x="13578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139364</xdr:rowOff>
    </xdr:from>
    <xdr:to>
      <xdr:col>67</xdr:col>
      <xdr:colOff>101600</xdr:colOff>
      <xdr:row>39</xdr:row>
      <xdr:rowOff>69514</xdr:rowOff>
    </xdr:to>
    <xdr:sp macro="" textlink="">
      <xdr:nvSpPr>
        <xdr:cNvPr id="554" name="楕円 553"/>
        <xdr:cNvSpPr/>
      </xdr:nvSpPr>
      <xdr:spPr>
        <a:xfrm>
          <a:off x="12763500" y="66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60641</xdr:rowOff>
    </xdr:from>
    <xdr:ext cx="469744" cy="259045"/>
    <xdr:sp macro="" textlink="">
      <xdr:nvSpPr>
        <xdr:cNvPr id="555" name="テキスト ボックス 554"/>
        <xdr:cNvSpPr txBox="1"/>
      </xdr:nvSpPr>
      <xdr:spPr>
        <a:xfrm>
          <a:off x="12579428" y="67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121755</xdr:rowOff>
    </xdr:from>
    <xdr:to>
      <xdr:col>85</xdr:col>
      <xdr:colOff>127000</xdr:colOff>
      <xdr:row>76</xdr:row>
      <xdr:rowOff>417</xdr:rowOff>
    </xdr:to>
    <xdr:cxnSp macro="">
      <xdr:nvCxnSpPr>
        <xdr:cNvPr id="636" name="直線コネクタ 635"/>
        <xdr:cNvCxnSpPr/>
      </xdr:nvCxnSpPr>
      <xdr:spPr>
        <a:xfrm flipV="1">
          <a:off x="15481300" y="12980505"/>
          <a:ext cx="8382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417</xdr:rowOff>
    </xdr:from>
    <xdr:to>
      <xdr:col>81</xdr:col>
      <xdr:colOff>50800</xdr:colOff>
      <xdr:row>76</xdr:row>
      <xdr:rowOff>38740</xdr:rowOff>
    </xdr:to>
    <xdr:cxnSp macro="">
      <xdr:nvCxnSpPr>
        <xdr:cNvPr id="639" name="直線コネクタ 638"/>
        <xdr:cNvCxnSpPr/>
      </xdr:nvCxnSpPr>
      <xdr:spPr>
        <a:xfrm flipV="1">
          <a:off x="14592300" y="13030617"/>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38740</xdr:rowOff>
    </xdr:from>
    <xdr:to>
      <xdr:col>76</xdr:col>
      <xdr:colOff>114300</xdr:colOff>
      <xdr:row>76</xdr:row>
      <xdr:rowOff>46611</xdr:rowOff>
    </xdr:to>
    <xdr:cxnSp macro="">
      <xdr:nvCxnSpPr>
        <xdr:cNvPr id="642" name="直線コネクタ 641"/>
        <xdr:cNvCxnSpPr/>
      </xdr:nvCxnSpPr>
      <xdr:spPr>
        <a:xfrm flipV="1">
          <a:off x="13703300" y="13068940"/>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24780</xdr:rowOff>
    </xdr:from>
    <xdr:to>
      <xdr:col>71</xdr:col>
      <xdr:colOff>177800</xdr:colOff>
      <xdr:row>76</xdr:row>
      <xdr:rowOff>46611</xdr:rowOff>
    </xdr:to>
    <xdr:cxnSp macro="">
      <xdr:nvCxnSpPr>
        <xdr:cNvPr id="645" name="直線コネクタ 644"/>
        <xdr:cNvCxnSpPr/>
      </xdr:nvCxnSpPr>
      <xdr:spPr>
        <a:xfrm>
          <a:off x="12814300" y="1305498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70955</xdr:rowOff>
    </xdr:from>
    <xdr:to>
      <xdr:col>85</xdr:col>
      <xdr:colOff>177800</xdr:colOff>
      <xdr:row>76</xdr:row>
      <xdr:rowOff>1104</xdr:rowOff>
    </xdr:to>
    <xdr:sp macro="" textlink="">
      <xdr:nvSpPr>
        <xdr:cNvPr id="655" name="楕円 654"/>
        <xdr:cNvSpPr/>
      </xdr:nvSpPr>
      <xdr:spPr>
        <a:xfrm>
          <a:off x="162687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49382</xdr:rowOff>
    </xdr:from>
    <xdr:ext cx="534377" cy="259045"/>
    <xdr:sp macro="" textlink="">
      <xdr:nvSpPr>
        <xdr:cNvPr id="656" name="公債費該当値テキスト"/>
        <xdr:cNvSpPr txBox="1"/>
      </xdr:nvSpPr>
      <xdr:spPr>
        <a:xfrm>
          <a:off x="16370300" y="129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121067</xdr:rowOff>
    </xdr:from>
    <xdr:to>
      <xdr:col>81</xdr:col>
      <xdr:colOff>101600</xdr:colOff>
      <xdr:row>76</xdr:row>
      <xdr:rowOff>51217</xdr:rowOff>
    </xdr:to>
    <xdr:sp macro="" textlink="">
      <xdr:nvSpPr>
        <xdr:cNvPr id="657" name="楕円 656"/>
        <xdr:cNvSpPr/>
      </xdr:nvSpPr>
      <xdr:spPr>
        <a:xfrm>
          <a:off x="15430500" y="129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42344</xdr:rowOff>
    </xdr:from>
    <xdr:ext cx="534377" cy="259045"/>
    <xdr:sp macro="" textlink="">
      <xdr:nvSpPr>
        <xdr:cNvPr id="658" name="テキスト ボックス 657"/>
        <xdr:cNvSpPr txBox="1"/>
      </xdr:nvSpPr>
      <xdr:spPr>
        <a:xfrm>
          <a:off x="15214111" y="130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159390</xdr:rowOff>
    </xdr:from>
    <xdr:to>
      <xdr:col>76</xdr:col>
      <xdr:colOff>165100</xdr:colOff>
      <xdr:row>76</xdr:row>
      <xdr:rowOff>89540</xdr:rowOff>
    </xdr:to>
    <xdr:sp macro="" textlink="">
      <xdr:nvSpPr>
        <xdr:cNvPr id="659" name="楕円 658"/>
        <xdr:cNvSpPr/>
      </xdr:nvSpPr>
      <xdr:spPr>
        <a:xfrm>
          <a:off x="14541500" y="13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106067</xdr:rowOff>
    </xdr:from>
    <xdr:ext cx="534377" cy="259045"/>
    <xdr:sp macro="" textlink="">
      <xdr:nvSpPr>
        <xdr:cNvPr id="660" name="テキスト ボックス 659"/>
        <xdr:cNvSpPr txBox="1"/>
      </xdr:nvSpPr>
      <xdr:spPr>
        <a:xfrm>
          <a:off x="14325111" y="12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167261</xdr:rowOff>
    </xdr:from>
    <xdr:to>
      <xdr:col>72</xdr:col>
      <xdr:colOff>38100</xdr:colOff>
      <xdr:row>76</xdr:row>
      <xdr:rowOff>97411</xdr:rowOff>
    </xdr:to>
    <xdr:sp macro="" textlink="">
      <xdr:nvSpPr>
        <xdr:cNvPr id="661" name="楕円 660"/>
        <xdr:cNvSpPr/>
      </xdr:nvSpPr>
      <xdr:spPr>
        <a:xfrm>
          <a:off x="13652500" y="13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113938</xdr:rowOff>
    </xdr:from>
    <xdr:ext cx="534377" cy="259045"/>
    <xdr:sp macro="" textlink="">
      <xdr:nvSpPr>
        <xdr:cNvPr id="662" name="テキスト ボックス 661"/>
        <xdr:cNvSpPr txBox="1"/>
      </xdr:nvSpPr>
      <xdr:spPr>
        <a:xfrm>
          <a:off x="13436111" y="128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145430</xdr:rowOff>
    </xdr:from>
    <xdr:to>
      <xdr:col>67</xdr:col>
      <xdr:colOff>101600</xdr:colOff>
      <xdr:row>76</xdr:row>
      <xdr:rowOff>75580</xdr:rowOff>
    </xdr:to>
    <xdr:sp macro="" textlink="">
      <xdr:nvSpPr>
        <xdr:cNvPr id="663" name="楕円 662"/>
        <xdr:cNvSpPr/>
      </xdr:nvSpPr>
      <xdr:spPr>
        <a:xfrm>
          <a:off x="12763500" y="130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92107</xdr:rowOff>
    </xdr:from>
    <xdr:ext cx="534377" cy="259045"/>
    <xdr:sp macro="" textlink="">
      <xdr:nvSpPr>
        <xdr:cNvPr id="664" name="テキスト ボックス 663"/>
        <xdr:cNvSpPr txBox="1"/>
      </xdr:nvSpPr>
      <xdr:spPr>
        <a:xfrm>
          <a:off x="12547111" y="1277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3987</xdr:rowOff>
    </xdr:from>
    <xdr:to>
      <xdr:col>85</xdr:col>
      <xdr:colOff>127000</xdr:colOff>
      <xdr:row>97</xdr:row>
      <xdr:rowOff>59080</xdr:rowOff>
    </xdr:to>
    <xdr:cxnSp macro="">
      <xdr:nvCxnSpPr>
        <xdr:cNvPr id="693" name="直線コネクタ 692"/>
        <xdr:cNvCxnSpPr/>
      </xdr:nvCxnSpPr>
      <xdr:spPr>
        <a:xfrm>
          <a:off x="15481300" y="16634637"/>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53575</xdr:rowOff>
    </xdr:from>
    <xdr:to>
      <xdr:col>81</xdr:col>
      <xdr:colOff>50800</xdr:colOff>
      <xdr:row>97</xdr:row>
      <xdr:rowOff>3987</xdr:rowOff>
    </xdr:to>
    <xdr:cxnSp macro="">
      <xdr:nvCxnSpPr>
        <xdr:cNvPr id="696" name="直線コネクタ 695"/>
        <xdr:cNvCxnSpPr/>
      </xdr:nvCxnSpPr>
      <xdr:spPr>
        <a:xfrm>
          <a:off x="14592300" y="16512775"/>
          <a:ext cx="889000" cy="1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53575</xdr:rowOff>
    </xdr:from>
    <xdr:to>
      <xdr:col>76</xdr:col>
      <xdr:colOff>114300</xdr:colOff>
      <xdr:row>98</xdr:row>
      <xdr:rowOff>66777</xdr:rowOff>
    </xdr:to>
    <xdr:cxnSp macro="">
      <xdr:nvCxnSpPr>
        <xdr:cNvPr id="699" name="直線コネクタ 698"/>
        <xdr:cNvCxnSpPr/>
      </xdr:nvCxnSpPr>
      <xdr:spPr>
        <a:xfrm flipV="1">
          <a:off x="13703300" y="16512775"/>
          <a:ext cx="889000" cy="3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1" name="テキスト ボックス 700"/>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9683</xdr:rowOff>
    </xdr:from>
    <xdr:to>
      <xdr:col>71</xdr:col>
      <xdr:colOff>177800</xdr:colOff>
      <xdr:row>98</xdr:row>
      <xdr:rowOff>66777</xdr:rowOff>
    </xdr:to>
    <xdr:cxnSp macro="">
      <xdr:nvCxnSpPr>
        <xdr:cNvPr id="702" name="直線コネクタ 701"/>
        <xdr:cNvCxnSpPr/>
      </xdr:nvCxnSpPr>
      <xdr:spPr>
        <a:xfrm>
          <a:off x="12814300" y="16640333"/>
          <a:ext cx="889000" cy="2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6" name="テキスト ボックス 705"/>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8280</xdr:rowOff>
    </xdr:from>
    <xdr:to>
      <xdr:col>85</xdr:col>
      <xdr:colOff>177800</xdr:colOff>
      <xdr:row>97</xdr:row>
      <xdr:rowOff>109880</xdr:rowOff>
    </xdr:to>
    <xdr:sp macro="" textlink="">
      <xdr:nvSpPr>
        <xdr:cNvPr id="712" name="楕円 711"/>
        <xdr:cNvSpPr/>
      </xdr:nvSpPr>
      <xdr:spPr>
        <a:xfrm>
          <a:off x="16268700" y="1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158157</xdr:rowOff>
    </xdr:from>
    <xdr:ext cx="534377" cy="259045"/>
    <xdr:sp macro="" textlink="">
      <xdr:nvSpPr>
        <xdr:cNvPr id="713" name="積立金該当値テキスト"/>
        <xdr:cNvSpPr txBox="1"/>
      </xdr:nvSpPr>
      <xdr:spPr>
        <a:xfrm>
          <a:off x="16370300" y="1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124637</xdr:rowOff>
    </xdr:from>
    <xdr:to>
      <xdr:col>81</xdr:col>
      <xdr:colOff>101600</xdr:colOff>
      <xdr:row>97</xdr:row>
      <xdr:rowOff>54787</xdr:rowOff>
    </xdr:to>
    <xdr:sp macro="" textlink="">
      <xdr:nvSpPr>
        <xdr:cNvPr id="714" name="楕円 713"/>
        <xdr:cNvSpPr/>
      </xdr:nvSpPr>
      <xdr:spPr>
        <a:xfrm>
          <a:off x="15430500" y="1658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45914</xdr:rowOff>
    </xdr:from>
    <xdr:ext cx="534377" cy="259045"/>
    <xdr:sp macro="" textlink="">
      <xdr:nvSpPr>
        <xdr:cNvPr id="715" name="テキスト ボックス 714"/>
        <xdr:cNvSpPr txBox="1"/>
      </xdr:nvSpPr>
      <xdr:spPr>
        <a:xfrm>
          <a:off x="15214111" y="166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2775</xdr:rowOff>
    </xdr:from>
    <xdr:to>
      <xdr:col>76</xdr:col>
      <xdr:colOff>165100</xdr:colOff>
      <xdr:row>96</xdr:row>
      <xdr:rowOff>104375</xdr:rowOff>
    </xdr:to>
    <xdr:sp macro="" textlink="">
      <xdr:nvSpPr>
        <xdr:cNvPr id="716" name="楕円 715"/>
        <xdr:cNvSpPr/>
      </xdr:nvSpPr>
      <xdr:spPr>
        <a:xfrm>
          <a:off x="14541500" y="164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120902</xdr:rowOff>
    </xdr:from>
    <xdr:ext cx="534377" cy="259045"/>
    <xdr:sp macro="" textlink="">
      <xdr:nvSpPr>
        <xdr:cNvPr id="717" name="テキスト ボックス 716"/>
        <xdr:cNvSpPr txBox="1"/>
      </xdr:nvSpPr>
      <xdr:spPr>
        <a:xfrm>
          <a:off x="14325111" y="162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15977</xdr:rowOff>
    </xdr:from>
    <xdr:to>
      <xdr:col>72</xdr:col>
      <xdr:colOff>38100</xdr:colOff>
      <xdr:row>98</xdr:row>
      <xdr:rowOff>117577</xdr:rowOff>
    </xdr:to>
    <xdr:sp macro="" textlink="">
      <xdr:nvSpPr>
        <xdr:cNvPr id="718" name="楕円 717"/>
        <xdr:cNvSpPr/>
      </xdr:nvSpPr>
      <xdr:spPr>
        <a:xfrm>
          <a:off x="13652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108704</xdr:rowOff>
    </xdr:from>
    <xdr:ext cx="469744" cy="259045"/>
    <xdr:sp macro="" textlink="">
      <xdr:nvSpPr>
        <xdr:cNvPr id="719" name="テキスト ボックス 718"/>
        <xdr:cNvSpPr txBox="1"/>
      </xdr:nvSpPr>
      <xdr:spPr>
        <a:xfrm>
          <a:off x="13468428" y="1691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130333</xdr:rowOff>
    </xdr:from>
    <xdr:to>
      <xdr:col>67</xdr:col>
      <xdr:colOff>101600</xdr:colOff>
      <xdr:row>97</xdr:row>
      <xdr:rowOff>60483</xdr:rowOff>
    </xdr:to>
    <xdr:sp macro="" textlink="">
      <xdr:nvSpPr>
        <xdr:cNvPr id="720" name="楕円 719"/>
        <xdr:cNvSpPr/>
      </xdr:nvSpPr>
      <xdr:spPr>
        <a:xfrm>
          <a:off x="12763500" y="165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77010</xdr:rowOff>
    </xdr:from>
    <xdr:ext cx="534377" cy="259045"/>
    <xdr:sp macro="" textlink="">
      <xdr:nvSpPr>
        <xdr:cNvPr id="721" name="テキスト ボックス 720"/>
        <xdr:cNvSpPr txBox="1"/>
      </xdr:nvSpPr>
      <xdr:spPr>
        <a:xfrm>
          <a:off x="12547111" y="163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103981</xdr:rowOff>
    </xdr:from>
    <xdr:to>
      <xdr:col>116</xdr:col>
      <xdr:colOff>63500</xdr:colOff>
      <xdr:row>36</xdr:row>
      <xdr:rowOff>2426</xdr:rowOff>
    </xdr:to>
    <xdr:cxnSp macro="">
      <xdr:nvCxnSpPr>
        <xdr:cNvPr id="746" name="直線コネクタ 745"/>
        <xdr:cNvCxnSpPr/>
      </xdr:nvCxnSpPr>
      <xdr:spPr>
        <a:xfrm>
          <a:off x="21323300" y="6104731"/>
          <a:ext cx="8382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7" name="投資及び出資金平均値テキスト"/>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79692</xdr:rowOff>
    </xdr:from>
    <xdr:to>
      <xdr:col>111</xdr:col>
      <xdr:colOff>177800</xdr:colOff>
      <xdr:row>35</xdr:row>
      <xdr:rowOff>103981</xdr:rowOff>
    </xdr:to>
    <xdr:cxnSp macro="">
      <xdr:nvCxnSpPr>
        <xdr:cNvPr id="749" name="直線コネクタ 748"/>
        <xdr:cNvCxnSpPr/>
      </xdr:nvCxnSpPr>
      <xdr:spPr>
        <a:xfrm>
          <a:off x="20434300" y="6080442"/>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108418</xdr:rowOff>
    </xdr:from>
    <xdr:ext cx="469744" cy="259045"/>
    <xdr:sp macro="" textlink="">
      <xdr:nvSpPr>
        <xdr:cNvPr id="751" name="テキスト ボックス 750"/>
        <xdr:cNvSpPr txBox="1"/>
      </xdr:nvSpPr>
      <xdr:spPr>
        <a:xfrm>
          <a:off x="21088428" y="628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58090</xdr:rowOff>
    </xdr:from>
    <xdr:to>
      <xdr:col>107</xdr:col>
      <xdr:colOff>50800</xdr:colOff>
      <xdr:row>35</xdr:row>
      <xdr:rowOff>79692</xdr:rowOff>
    </xdr:to>
    <xdr:cxnSp macro="">
      <xdr:nvCxnSpPr>
        <xdr:cNvPr id="752" name="直線コネクタ 751"/>
        <xdr:cNvCxnSpPr/>
      </xdr:nvCxnSpPr>
      <xdr:spPr>
        <a:xfrm>
          <a:off x="19545300" y="6058840"/>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53632</xdr:rowOff>
    </xdr:from>
    <xdr:to>
      <xdr:col>102</xdr:col>
      <xdr:colOff>114300</xdr:colOff>
      <xdr:row>35</xdr:row>
      <xdr:rowOff>58090</xdr:rowOff>
    </xdr:to>
    <xdr:cxnSp macro="">
      <xdr:nvCxnSpPr>
        <xdr:cNvPr id="755" name="直線コネクタ 754"/>
        <xdr:cNvCxnSpPr/>
      </xdr:nvCxnSpPr>
      <xdr:spPr>
        <a:xfrm>
          <a:off x="18656300" y="6054382"/>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7" name="テキスト ボックス 756"/>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123076</xdr:rowOff>
    </xdr:from>
    <xdr:to>
      <xdr:col>116</xdr:col>
      <xdr:colOff>114300</xdr:colOff>
      <xdr:row>36</xdr:row>
      <xdr:rowOff>53226</xdr:rowOff>
    </xdr:to>
    <xdr:sp macro="" textlink="">
      <xdr:nvSpPr>
        <xdr:cNvPr id="765" name="楕円 764"/>
        <xdr:cNvSpPr/>
      </xdr:nvSpPr>
      <xdr:spPr>
        <a:xfrm>
          <a:off x="22110700" y="61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145953</xdr:rowOff>
    </xdr:from>
    <xdr:ext cx="469744" cy="259045"/>
    <xdr:sp macro="" textlink="">
      <xdr:nvSpPr>
        <xdr:cNvPr id="766" name="投資及び出資金該当値テキスト"/>
        <xdr:cNvSpPr txBox="1"/>
      </xdr:nvSpPr>
      <xdr:spPr>
        <a:xfrm>
          <a:off x="22212300" y="597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53181</xdr:rowOff>
    </xdr:from>
    <xdr:to>
      <xdr:col>112</xdr:col>
      <xdr:colOff>38100</xdr:colOff>
      <xdr:row>35</xdr:row>
      <xdr:rowOff>154781</xdr:rowOff>
    </xdr:to>
    <xdr:sp macro="" textlink="">
      <xdr:nvSpPr>
        <xdr:cNvPr id="767" name="楕円 766"/>
        <xdr:cNvSpPr/>
      </xdr:nvSpPr>
      <xdr:spPr>
        <a:xfrm>
          <a:off x="21272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171308</xdr:rowOff>
    </xdr:from>
    <xdr:ext cx="469744" cy="259045"/>
    <xdr:sp macro="" textlink="">
      <xdr:nvSpPr>
        <xdr:cNvPr id="768" name="テキスト ボックス 767"/>
        <xdr:cNvSpPr txBox="1"/>
      </xdr:nvSpPr>
      <xdr:spPr>
        <a:xfrm>
          <a:off x="21088428" y="58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28892</xdr:rowOff>
    </xdr:from>
    <xdr:to>
      <xdr:col>107</xdr:col>
      <xdr:colOff>101600</xdr:colOff>
      <xdr:row>35</xdr:row>
      <xdr:rowOff>130492</xdr:rowOff>
    </xdr:to>
    <xdr:sp macro="" textlink="">
      <xdr:nvSpPr>
        <xdr:cNvPr id="769" name="楕円 768"/>
        <xdr:cNvSpPr/>
      </xdr:nvSpPr>
      <xdr:spPr>
        <a:xfrm>
          <a:off x="20383500" y="6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147019</xdr:rowOff>
    </xdr:from>
    <xdr:ext cx="469744" cy="259045"/>
    <xdr:sp macro="" textlink="">
      <xdr:nvSpPr>
        <xdr:cNvPr id="770" name="テキスト ボックス 769"/>
        <xdr:cNvSpPr txBox="1"/>
      </xdr:nvSpPr>
      <xdr:spPr>
        <a:xfrm>
          <a:off x="20199428" y="580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7290</xdr:rowOff>
    </xdr:from>
    <xdr:to>
      <xdr:col>102</xdr:col>
      <xdr:colOff>165100</xdr:colOff>
      <xdr:row>35</xdr:row>
      <xdr:rowOff>108890</xdr:rowOff>
    </xdr:to>
    <xdr:sp macro="" textlink="">
      <xdr:nvSpPr>
        <xdr:cNvPr id="771" name="楕円 770"/>
        <xdr:cNvSpPr/>
      </xdr:nvSpPr>
      <xdr:spPr>
        <a:xfrm>
          <a:off x="19494500" y="60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125417</xdr:rowOff>
    </xdr:from>
    <xdr:ext cx="469744" cy="259045"/>
    <xdr:sp macro="" textlink="">
      <xdr:nvSpPr>
        <xdr:cNvPr id="772" name="テキスト ボックス 771"/>
        <xdr:cNvSpPr txBox="1"/>
      </xdr:nvSpPr>
      <xdr:spPr>
        <a:xfrm>
          <a:off x="19310428" y="57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2832</xdr:rowOff>
    </xdr:from>
    <xdr:to>
      <xdr:col>98</xdr:col>
      <xdr:colOff>38100</xdr:colOff>
      <xdr:row>35</xdr:row>
      <xdr:rowOff>104432</xdr:rowOff>
    </xdr:to>
    <xdr:sp macro="" textlink="">
      <xdr:nvSpPr>
        <xdr:cNvPr id="773" name="楕円 772"/>
        <xdr:cNvSpPr/>
      </xdr:nvSpPr>
      <xdr:spPr>
        <a:xfrm>
          <a:off x="18605500" y="60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120959</xdr:rowOff>
    </xdr:from>
    <xdr:ext cx="469744" cy="259045"/>
    <xdr:sp macro="" textlink="">
      <xdr:nvSpPr>
        <xdr:cNvPr id="774" name="テキスト ボックス 773"/>
        <xdr:cNvSpPr txBox="1"/>
      </xdr:nvSpPr>
      <xdr:spPr>
        <a:xfrm>
          <a:off x="18421428" y="57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140477</xdr:rowOff>
    </xdr:from>
    <xdr:to>
      <xdr:col>116</xdr:col>
      <xdr:colOff>63500</xdr:colOff>
      <xdr:row>57</xdr:row>
      <xdr:rowOff>164298</xdr:rowOff>
    </xdr:to>
    <xdr:cxnSp macro="">
      <xdr:nvCxnSpPr>
        <xdr:cNvPr id="801" name="直線コネクタ 800"/>
        <xdr:cNvCxnSpPr/>
      </xdr:nvCxnSpPr>
      <xdr:spPr>
        <a:xfrm>
          <a:off x="21323300" y="9913127"/>
          <a:ext cx="8382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61107</xdr:rowOff>
    </xdr:from>
    <xdr:to>
      <xdr:col>111</xdr:col>
      <xdr:colOff>177800</xdr:colOff>
      <xdr:row>57</xdr:row>
      <xdr:rowOff>140477</xdr:rowOff>
    </xdr:to>
    <xdr:cxnSp macro="">
      <xdr:nvCxnSpPr>
        <xdr:cNvPr id="804" name="直線コネクタ 803"/>
        <xdr:cNvCxnSpPr/>
      </xdr:nvCxnSpPr>
      <xdr:spPr>
        <a:xfrm>
          <a:off x="20434300" y="9833757"/>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61107</xdr:rowOff>
    </xdr:from>
    <xdr:to>
      <xdr:col>107</xdr:col>
      <xdr:colOff>50800</xdr:colOff>
      <xdr:row>57</xdr:row>
      <xdr:rowOff>118669</xdr:rowOff>
    </xdr:to>
    <xdr:cxnSp macro="">
      <xdr:nvCxnSpPr>
        <xdr:cNvPr id="807" name="直線コネクタ 806"/>
        <xdr:cNvCxnSpPr/>
      </xdr:nvCxnSpPr>
      <xdr:spPr>
        <a:xfrm flipV="1">
          <a:off x="19545300" y="9833757"/>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9" name="テキスト ボックス 808"/>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110530</xdr:rowOff>
    </xdr:from>
    <xdr:to>
      <xdr:col>102</xdr:col>
      <xdr:colOff>114300</xdr:colOff>
      <xdr:row>57</xdr:row>
      <xdr:rowOff>118669</xdr:rowOff>
    </xdr:to>
    <xdr:cxnSp macro="">
      <xdr:nvCxnSpPr>
        <xdr:cNvPr id="810" name="直線コネクタ 809"/>
        <xdr:cNvCxnSpPr/>
      </xdr:nvCxnSpPr>
      <xdr:spPr>
        <a:xfrm>
          <a:off x="18656300" y="9883180"/>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2" name="テキスト ボックス 811"/>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4" name="テキスト ボックス 813"/>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113498</xdr:rowOff>
    </xdr:from>
    <xdr:to>
      <xdr:col>116</xdr:col>
      <xdr:colOff>114300</xdr:colOff>
      <xdr:row>58</xdr:row>
      <xdr:rowOff>43648</xdr:rowOff>
    </xdr:to>
    <xdr:sp macro="" textlink="">
      <xdr:nvSpPr>
        <xdr:cNvPr id="820" name="楕円 819"/>
        <xdr:cNvSpPr/>
      </xdr:nvSpPr>
      <xdr:spPr>
        <a:xfrm>
          <a:off x="221107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91925</xdr:rowOff>
    </xdr:from>
    <xdr:ext cx="469744" cy="259045"/>
    <xdr:sp macro="" textlink="">
      <xdr:nvSpPr>
        <xdr:cNvPr id="821" name="貸付金該当値テキスト"/>
        <xdr:cNvSpPr txBox="1"/>
      </xdr:nvSpPr>
      <xdr:spPr>
        <a:xfrm>
          <a:off x="22212300" y="986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89677</xdr:rowOff>
    </xdr:from>
    <xdr:to>
      <xdr:col>112</xdr:col>
      <xdr:colOff>38100</xdr:colOff>
      <xdr:row>58</xdr:row>
      <xdr:rowOff>19827</xdr:rowOff>
    </xdr:to>
    <xdr:sp macro="" textlink="">
      <xdr:nvSpPr>
        <xdr:cNvPr id="822" name="楕円 821"/>
        <xdr:cNvSpPr/>
      </xdr:nvSpPr>
      <xdr:spPr>
        <a:xfrm>
          <a:off x="21272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10954</xdr:rowOff>
    </xdr:from>
    <xdr:ext cx="469744" cy="259045"/>
    <xdr:sp macro="" textlink="">
      <xdr:nvSpPr>
        <xdr:cNvPr id="823" name="テキスト ボックス 822"/>
        <xdr:cNvSpPr txBox="1"/>
      </xdr:nvSpPr>
      <xdr:spPr>
        <a:xfrm>
          <a:off x="21088428"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10307</xdr:rowOff>
    </xdr:from>
    <xdr:to>
      <xdr:col>107</xdr:col>
      <xdr:colOff>101600</xdr:colOff>
      <xdr:row>57</xdr:row>
      <xdr:rowOff>111907</xdr:rowOff>
    </xdr:to>
    <xdr:sp macro="" textlink="">
      <xdr:nvSpPr>
        <xdr:cNvPr id="824" name="楕円 823"/>
        <xdr:cNvSpPr/>
      </xdr:nvSpPr>
      <xdr:spPr>
        <a:xfrm>
          <a:off x="20383500" y="97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103034</xdr:rowOff>
    </xdr:from>
    <xdr:ext cx="469744" cy="259045"/>
    <xdr:sp macro="" textlink="">
      <xdr:nvSpPr>
        <xdr:cNvPr id="825" name="テキスト ボックス 824"/>
        <xdr:cNvSpPr txBox="1"/>
      </xdr:nvSpPr>
      <xdr:spPr>
        <a:xfrm>
          <a:off x="20199428" y="987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67869</xdr:rowOff>
    </xdr:from>
    <xdr:to>
      <xdr:col>102</xdr:col>
      <xdr:colOff>165100</xdr:colOff>
      <xdr:row>57</xdr:row>
      <xdr:rowOff>169469</xdr:rowOff>
    </xdr:to>
    <xdr:sp macro="" textlink="">
      <xdr:nvSpPr>
        <xdr:cNvPr id="826" name="楕円 825"/>
        <xdr:cNvSpPr/>
      </xdr:nvSpPr>
      <xdr:spPr>
        <a:xfrm>
          <a:off x="19494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160596</xdr:rowOff>
    </xdr:from>
    <xdr:ext cx="469744" cy="259045"/>
    <xdr:sp macro="" textlink="">
      <xdr:nvSpPr>
        <xdr:cNvPr id="827" name="テキスト ボックス 826"/>
        <xdr:cNvSpPr txBox="1"/>
      </xdr:nvSpPr>
      <xdr:spPr>
        <a:xfrm>
          <a:off x="19310428" y="993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59730</xdr:rowOff>
    </xdr:from>
    <xdr:to>
      <xdr:col>98</xdr:col>
      <xdr:colOff>38100</xdr:colOff>
      <xdr:row>57</xdr:row>
      <xdr:rowOff>161330</xdr:rowOff>
    </xdr:to>
    <xdr:sp macro="" textlink="">
      <xdr:nvSpPr>
        <xdr:cNvPr id="828" name="楕円 827"/>
        <xdr:cNvSpPr/>
      </xdr:nvSpPr>
      <xdr:spPr>
        <a:xfrm>
          <a:off x="18605500" y="98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152457</xdr:rowOff>
    </xdr:from>
    <xdr:ext cx="469744" cy="259045"/>
    <xdr:sp macro="" textlink="">
      <xdr:nvSpPr>
        <xdr:cNvPr id="829" name="テキスト ボックス 828"/>
        <xdr:cNvSpPr txBox="1"/>
      </xdr:nvSpPr>
      <xdr:spPr>
        <a:xfrm>
          <a:off x="18421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167551</xdr:rowOff>
    </xdr:from>
    <xdr:to>
      <xdr:col>116</xdr:col>
      <xdr:colOff>63500</xdr:colOff>
      <xdr:row>77</xdr:row>
      <xdr:rowOff>47537</xdr:rowOff>
    </xdr:to>
    <xdr:cxnSp macro="">
      <xdr:nvCxnSpPr>
        <xdr:cNvPr id="859" name="直線コネクタ 858"/>
        <xdr:cNvCxnSpPr/>
      </xdr:nvCxnSpPr>
      <xdr:spPr>
        <a:xfrm flipV="1">
          <a:off x="21323300" y="13197751"/>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47537</xdr:rowOff>
    </xdr:from>
    <xdr:to>
      <xdr:col>111</xdr:col>
      <xdr:colOff>177800</xdr:colOff>
      <xdr:row>77</xdr:row>
      <xdr:rowOff>102667</xdr:rowOff>
    </xdr:to>
    <xdr:cxnSp macro="">
      <xdr:nvCxnSpPr>
        <xdr:cNvPr id="862" name="直線コネクタ 861"/>
        <xdr:cNvCxnSpPr/>
      </xdr:nvCxnSpPr>
      <xdr:spPr>
        <a:xfrm flipV="1">
          <a:off x="20434300" y="13249187"/>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4" name="テキスト ボックス 863"/>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65709</xdr:rowOff>
    </xdr:from>
    <xdr:to>
      <xdr:col>107</xdr:col>
      <xdr:colOff>50800</xdr:colOff>
      <xdr:row>77</xdr:row>
      <xdr:rowOff>102667</xdr:rowOff>
    </xdr:to>
    <xdr:cxnSp macro="">
      <xdr:nvCxnSpPr>
        <xdr:cNvPr id="865" name="直線コネクタ 864"/>
        <xdr:cNvCxnSpPr/>
      </xdr:nvCxnSpPr>
      <xdr:spPr>
        <a:xfrm>
          <a:off x="19545300" y="13267359"/>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7" name="テキスト ボックス 866"/>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65709</xdr:rowOff>
    </xdr:from>
    <xdr:to>
      <xdr:col>102</xdr:col>
      <xdr:colOff>114300</xdr:colOff>
      <xdr:row>77</xdr:row>
      <xdr:rowOff>93447</xdr:rowOff>
    </xdr:to>
    <xdr:cxnSp macro="">
      <xdr:nvCxnSpPr>
        <xdr:cNvPr id="868" name="直線コネクタ 867"/>
        <xdr:cNvCxnSpPr/>
      </xdr:nvCxnSpPr>
      <xdr:spPr>
        <a:xfrm flipV="1">
          <a:off x="18656300" y="13267359"/>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70" name="テキスト ボックス 869"/>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2" name="テキスト ボックス 871"/>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116751</xdr:rowOff>
    </xdr:from>
    <xdr:to>
      <xdr:col>116</xdr:col>
      <xdr:colOff>114300</xdr:colOff>
      <xdr:row>77</xdr:row>
      <xdr:rowOff>46901</xdr:rowOff>
    </xdr:to>
    <xdr:sp macro="" textlink="">
      <xdr:nvSpPr>
        <xdr:cNvPr id="878" name="楕円 877"/>
        <xdr:cNvSpPr/>
      </xdr:nvSpPr>
      <xdr:spPr>
        <a:xfrm>
          <a:off x="22110700" y="131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95178</xdr:rowOff>
    </xdr:from>
    <xdr:ext cx="534377" cy="259045"/>
    <xdr:sp macro="" textlink="">
      <xdr:nvSpPr>
        <xdr:cNvPr id="879" name="繰出金該当値テキスト"/>
        <xdr:cNvSpPr txBox="1"/>
      </xdr:nvSpPr>
      <xdr:spPr>
        <a:xfrm>
          <a:off x="22212300" y="131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168187</xdr:rowOff>
    </xdr:from>
    <xdr:to>
      <xdr:col>112</xdr:col>
      <xdr:colOff>38100</xdr:colOff>
      <xdr:row>77</xdr:row>
      <xdr:rowOff>98337</xdr:rowOff>
    </xdr:to>
    <xdr:sp macro="" textlink="">
      <xdr:nvSpPr>
        <xdr:cNvPr id="880" name="楕円 879"/>
        <xdr:cNvSpPr/>
      </xdr:nvSpPr>
      <xdr:spPr>
        <a:xfrm>
          <a:off x="21272500" y="131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89464</xdr:rowOff>
    </xdr:from>
    <xdr:ext cx="534377" cy="259045"/>
    <xdr:sp macro="" textlink="">
      <xdr:nvSpPr>
        <xdr:cNvPr id="881" name="テキスト ボックス 880"/>
        <xdr:cNvSpPr txBox="1"/>
      </xdr:nvSpPr>
      <xdr:spPr>
        <a:xfrm>
          <a:off x="21056111" y="132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51867</xdr:rowOff>
    </xdr:from>
    <xdr:to>
      <xdr:col>107</xdr:col>
      <xdr:colOff>101600</xdr:colOff>
      <xdr:row>77</xdr:row>
      <xdr:rowOff>153467</xdr:rowOff>
    </xdr:to>
    <xdr:sp macro="" textlink="">
      <xdr:nvSpPr>
        <xdr:cNvPr id="882" name="楕円 881"/>
        <xdr:cNvSpPr/>
      </xdr:nvSpPr>
      <xdr:spPr>
        <a:xfrm>
          <a:off x="20383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144594</xdr:rowOff>
    </xdr:from>
    <xdr:ext cx="534377" cy="259045"/>
    <xdr:sp macro="" textlink="">
      <xdr:nvSpPr>
        <xdr:cNvPr id="883" name="テキスト ボックス 882"/>
        <xdr:cNvSpPr txBox="1"/>
      </xdr:nvSpPr>
      <xdr:spPr>
        <a:xfrm>
          <a:off x="20167111" y="133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14909</xdr:rowOff>
    </xdr:from>
    <xdr:to>
      <xdr:col>102</xdr:col>
      <xdr:colOff>165100</xdr:colOff>
      <xdr:row>77</xdr:row>
      <xdr:rowOff>116509</xdr:rowOff>
    </xdr:to>
    <xdr:sp macro="" textlink="">
      <xdr:nvSpPr>
        <xdr:cNvPr id="884" name="楕円 883"/>
        <xdr:cNvSpPr/>
      </xdr:nvSpPr>
      <xdr:spPr>
        <a:xfrm>
          <a:off x="19494500" y="132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107636</xdr:rowOff>
    </xdr:from>
    <xdr:ext cx="534377" cy="259045"/>
    <xdr:sp macro="" textlink="">
      <xdr:nvSpPr>
        <xdr:cNvPr id="885" name="テキスト ボックス 884"/>
        <xdr:cNvSpPr txBox="1"/>
      </xdr:nvSpPr>
      <xdr:spPr>
        <a:xfrm>
          <a:off x="19278111" y="13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42647</xdr:rowOff>
    </xdr:from>
    <xdr:to>
      <xdr:col>98</xdr:col>
      <xdr:colOff>38100</xdr:colOff>
      <xdr:row>77</xdr:row>
      <xdr:rowOff>144247</xdr:rowOff>
    </xdr:to>
    <xdr:sp macro="" textlink="">
      <xdr:nvSpPr>
        <xdr:cNvPr id="886" name="楕円 885"/>
        <xdr:cNvSpPr/>
      </xdr:nvSpPr>
      <xdr:spPr>
        <a:xfrm>
          <a:off x="18605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135374</xdr:rowOff>
    </xdr:from>
    <xdr:ext cx="534377" cy="259045"/>
    <xdr:sp macro="" textlink="">
      <xdr:nvSpPr>
        <xdr:cNvPr id="887" name="テキスト ボックス 886"/>
        <xdr:cNvSpPr txBox="1"/>
      </xdr:nvSpPr>
      <xdr:spPr>
        <a:xfrm>
          <a:off x="18389111" y="133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円減少した。これは、子育て世帯臨時特別給付金や住民税非課税世帯等臨時特別給付金の皆減が主な要因である。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102,403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円増加した。これは、水光熱費や市税課税計算等業務委託、ワクチン接種体制準備等委託の増加が主な要因である。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100,477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円増加した。これは、価格高騰緊急支援給付金やイーハトーブ花巻応援寄附金返礼品、はなまき子育て世帯臨時特別支援金の増加が主な要因である。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円減少した。これは、まちづくり基金への積立金の減少が主な要因である。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77597</xdr:rowOff>
    </xdr:from>
    <xdr:to>
      <xdr:col>24</xdr:col>
      <xdr:colOff>63500</xdr:colOff>
      <xdr:row>37</xdr:row>
      <xdr:rowOff>95885</xdr:rowOff>
    </xdr:to>
    <xdr:cxnSp macro="">
      <xdr:nvCxnSpPr>
        <xdr:cNvPr id="61" name="直線コネクタ 60"/>
        <xdr:cNvCxnSpPr/>
      </xdr:nvCxnSpPr>
      <xdr:spPr>
        <a:xfrm flipV="1">
          <a:off x="3797300" y="642124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90170</xdr:rowOff>
    </xdr:from>
    <xdr:to>
      <xdr:col>19</xdr:col>
      <xdr:colOff>177800</xdr:colOff>
      <xdr:row>37</xdr:row>
      <xdr:rowOff>95885</xdr:rowOff>
    </xdr:to>
    <xdr:cxnSp macro="">
      <xdr:nvCxnSpPr>
        <xdr:cNvPr id="64" name="直線コネクタ 63"/>
        <xdr:cNvCxnSpPr/>
      </xdr:nvCxnSpPr>
      <xdr:spPr>
        <a:xfrm>
          <a:off x="2908300" y="6433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48260</xdr:rowOff>
    </xdr:from>
    <xdr:to>
      <xdr:col>15</xdr:col>
      <xdr:colOff>50800</xdr:colOff>
      <xdr:row>37</xdr:row>
      <xdr:rowOff>90170</xdr:rowOff>
    </xdr:to>
    <xdr:cxnSp macro="">
      <xdr:nvCxnSpPr>
        <xdr:cNvPr id="67" name="直線コネクタ 66"/>
        <xdr:cNvCxnSpPr/>
      </xdr:nvCxnSpPr>
      <xdr:spPr>
        <a:xfrm>
          <a:off x="2019300" y="6391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48260</xdr:rowOff>
    </xdr:from>
    <xdr:to>
      <xdr:col>10</xdr:col>
      <xdr:colOff>114300</xdr:colOff>
      <xdr:row>37</xdr:row>
      <xdr:rowOff>116459</xdr:rowOff>
    </xdr:to>
    <xdr:cxnSp macro="">
      <xdr:nvCxnSpPr>
        <xdr:cNvPr id="70" name="直線コネクタ 69"/>
        <xdr:cNvCxnSpPr/>
      </xdr:nvCxnSpPr>
      <xdr:spPr>
        <a:xfrm flipV="1">
          <a:off x="1130300" y="639191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26797</xdr:rowOff>
    </xdr:from>
    <xdr:to>
      <xdr:col>24</xdr:col>
      <xdr:colOff>114300</xdr:colOff>
      <xdr:row>37</xdr:row>
      <xdr:rowOff>128397</xdr:rowOff>
    </xdr:to>
    <xdr:sp macro="" textlink="">
      <xdr:nvSpPr>
        <xdr:cNvPr id="80" name="楕円 79"/>
        <xdr:cNvSpPr/>
      </xdr:nvSpPr>
      <xdr:spPr>
        <a:xfrm>
          <a:off x="45847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5224</xdr:rowOff>
    </xdr:from>
    <xdr:ext cx="469744" cy="259045"/>
    <xdr:sp macro="" textlink="">
      <xdr:nvSpPr>
        <xdr:cNvPr id="81" name="議会費該当値テキスト"/>
        <xdr:cNvSpPr txBox="1"/>
      </xdr:nvSpPr>
      <xdr:spPr>
        <a:xfrm>
          <a:off x="4686300"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45085</xdr:rowOff>
    </xdr:from>
    <xdr:to>
      <xdr:col>20</xdr:col>
      <xdr:colOff>38100</xdr:colOff>
      <xdr:row>37</xdr:row>
      <xdr:rowOff>146685</xdr:rowOff>
    </xdr:to>
    <xdr:sp macro="" textlink="">
      <xdr:nvSpPr>
        <xdr:cNvPr id="82" name="楕円 81"/>
        <xdr:cNvSpPr/>
      </xdr:nvSpPr>
      <xdr:spPr>
        <a:xfrm>
          <a:off x="3746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137812</xdr:rowOff>
    </xdr:from>
    <xdr:ext cx="469744" cy="259045"/>
    <xdr:sp macro="" textlink="">
      <xdr:nvSpPr>
        <xdr:cNvPr id="83" name="テキスト ボックス 82"/>
        <xdr:cNvSpPr txBox="1"/>
      </xdr:nvSpPr>
      <xdr:spPr>
        <a:xfrm>
          <a:off x="3562428"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39370</xdr:rowOff>
    </xdr:from>
    <xdr:to>
      <xdr:col>15</xdr:col>
      <xdr:colOff>101600</xdr:colOff>
      <xdr:row>37</xdr:row>
      <xdr:rowOff>140970</xdr:rowOff>
    </xdr:to>
    <xdr:sp macro="" textlink="">
      <xdr:nvSpPr>
        <xdr:cNvPr id="84" name="楕円 83"/>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132097</xdr:rowOff>
    </xdr:from>
    <xdr:ext cx="469744" cy="259045"/>
    <xdr:sp macro="" textlink="">
      <xdr:nvSpPr>
        <xdr:cNvPr id="85" name="テキスト ボックス 84"/>
        <xdr:cNvSpPr txBox="1"/>
      </xdr:nvSpPr>
      <xdr:spPr>
        <a:xfrm>
          <a:off x="2673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168910</xdr:rowOff>
    </xdr:from>
    <xdr:to>
      <xdr:col>10</xdr:col>
      <xdr:colOff>165100</xdr:colOff>
      <xdr:row>37</xdr:row>
      <xdr:rowOff>99060</xdr:rowOff>
    </xdr:to>
    <xdr:sp macro="" textlink="">
      <xdr:nvSpPr>
        <xdr:cNvPr id="86" name="楕円 85"/>
        <xdr:cNvSpPr/>
      </xdr:nvSpPr>
      <xdr:spPr>
        <a:xfrm>
          <a:off x="196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90187</xdr:rowOff>
    </xdr:from>
    <xdr:ext cx="469744" cy="259045"/>
    <xdr:sp macro="" textlink="">
      <xdr:nvSpPr>
        <xdr:cNvPr id="87" name="テキスト ボックス 86"/>
        <xdr:cNvSpPr txBox="1"/>
      </xdr:nvSpPr>
      <xdr:spPr>
        <a:xfrm>
          <a:off x="1784428"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65659</xdr:rowOff>
    </xdr:from>
    <xdr:to>
      <xdr:col>6</xdr:col>
      <xdr:colOff>38100</xdr:colOff>
      <xdr:row>37</xdr:row>
      <xdr:rowOff>167260</xdr:rowOff>
    </xdr:to>
    <xdr:sp macro="" textlink="">
      <xdr:nvSpPr>
        <xdr:cNvPr id="88" name="楕円 87"/>
        <xdr:cNvSpPr/>
      </xdr:nvSpPr>
      <xdr:spPr>
        <a:xfrm>
          <a:off x="1079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158386</xdr:rowOff>
    </xdr:from>
    <xdr:ext cx="469744" cy="259045"/>
    <xdr:sp macro="" textlink="">
      <xdr:nvSpPr>
        <xdr:cNvPr id="89" name="テキスト ボックス 88"/>
        <xdr:cNvSpPr txBox="1"/>
      </xdr:nvSpPr>
      <xdr:spPr>
        <a:xfrm>
          <a:off x="895428"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92418</xdr:rowOff>
    </xdr:from>
    <xdr:to>
      <xdr:col>24</xdr:col>
      <xdr:colOff>63500</xdr:colOff>
      <xdr:row>54</xdr:row>
      <xdr:rowOff>121915</xdr:rowOff>
    </xdr:to>
    <xdr:cxnSp macro="">
      <xdr:nvCxnSpPr>
        <xdr:cNvPr id="118" name="直線コネクタ 117"/>
        <xdr:cNvCxnSpPr/>
      </xdr:nvCxnSpPr>
      <xdr:spPr>
        <a:xfrm flipV="1">
          <a:off x="3797300" y="9350718"/>
          <a:ext cx="8382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90764</xdr:rowOff>
    </xdr:from>
    <xdr:to>
      <xdr:col>19</xdr:col>
      <xdr:colOff>177800</xdr:colOff>
      <xdr:row>54</xdr:row>
      <xdr:rowOff>121915</xdr:rowOff>
    </xdr:to>
    <xdr:cxnSp macro="">
      <xdr:nvCxnSpPr>
        <xdr:cNvPr id="121" name="直線コネクタ 120"/>
        <xdr:cNvCxnSpPr/>
      </xdr:nvCxnSpPr>
      <xdr:spPr>
        <a:xfrm>
          <a:off x="2908300" y="8663264"/>
          <a:ext cx="889000" cy="7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90764</xdr:rowOff>
    </xdr:from>
    <xdr:to>
      <xdr:col>15</xdr:col>
      <xdr:colOff>50800</xdr:colOff>
      <xdr:row>56</xdr:row>
      <xdr:rowOff>52527</xdr:rowOff>
    </xdr:to>
    <xdr:cxnSp macro="">
      <xdr:nvCxnSpPr>
        <xdr:cNvPr id="124" name="直線コネクタ 123"/>
        <xdr:cNvCxnSpPr/>
      </xdr:nvCxnSpPr>
      <xdr:spPr>
        <a:xfrm flipV="1">
          <a:off x="2019300" y="8663264"/>
          <a:ext cx="889000" cy="9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8156</xdr:rowOff>
    </xdr:from>
    <xdr:to>
      <xdr:col>10</xdr:col>
      <xdr:colOff>114300</xdr:colOff>
      <xdr:row>56</xdr:row>
      <xdr:rowOff>52527</xdr:rowOff>
    </xdr:to>
    <xdr:cxnSp macro="">
      <xdr:nvCxnSpPr>
        <xdr:cNvPr id="127" name="直線コネクタ 126"/>
        <xdr:cNvCxnSpPr/>
      </xdr:nvCxnSpPr>
      <xdr:spPr>
        <a:xfrm>
          <a:off x="1130300" y="9609356"/>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41618</xdr:rowOff>
    </xdr:from>
    <xdr:to>
      <xdr:col>24</xdr:col>
      <xdr:colOff>114300</xdr:colOff>
      <xdr:row>54</xdr:row>
      <xdr:rowOff>143218</xdr:rowOff>
    </xdr:to>
    <xdr:sp macro="" textlink="">
      <xdr:nvSpPr>
        <xdr:cNvPr id="137" name="楕円 136"/>
        <xdr:cNvSpPr/>
      </xdr:nvSpPr>
      <xdr:spPr>
        <a:xfrm>
          <a:off x="4584700" y="92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64495</xdr:rowOff>
    </xdr:from>
    <xdr:ext cx="599010" cy="259045"/>
    <xdr:sp macro="" textlink="">
      <xdr:nvSpPr>
        <xdr:cNvPr id="138" name="総務費該当値テキスト"/>
        <xdr:cNvSpPr txBox="1"/>
      </xdr:nvSpPr>
      <xdr:spPr>
        <a:xfrm>
          <a:off x="4686300" y="915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71115</xdr:rowOff>
    </xdr:from>
    <xdr:to>
      <xdr:col>20</xdr:col>
      <xdr:colOff>38100</xdr:colOff>
      <xdr:row>55</xdr:row>
      <xdr:rowOff>1265</xdr:rowOff>
    </xdr:to>
    <xdr:sp macro="" textlink="">
      <xdr:nvSpPr>
        <xdr:cNvPr id="139" name="楕円 138"/>
        <xdr:cNvSpPr/>
      </xdr:nvSpPr>
      <xdr:spPr>
        <a:xfrm>
          <a:off x="3746500" y="93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17792</xdr:rowOff>
    </xdr:from>
    <xdr:ext cx="599010" cy="259045"/>
    <xdr:sp macro="" textlink="">
      <xdr:nvSpPr>
        <xdr:cNvPr id="140" name="テキスト ボックス 139"/>
        <xdr:cNvSpPr txBox="1"/>
      </xdr:nvSpPr>
      <xdr:spPr>
        <a:xfrm>
          <a:off x="3497795" y="910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39964</xdr:rowOff>
    </xdr:from>
    <xdr:to>
      <xdr:col>15</xdr:col>
      <xdr:colOff>101600</xdr:colOff>
      <xdr:row>50</xdr:row>
      <xdr:rowOff>141564</xdr:rowOff>
    </xdr:to>
    <xdr:sp macro="" textlink="">
      <xdr:nvSpPr>
        <xdr:cNvPr id="141" name="楕円 140"/>
        <xdr:cNvSpPr/>
      </xdr:nvSpPr>
      <xdr:spPr>
        <a:xfrm>
          <a:off x="2857500" y="86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158091</xdr:rowOff>
    </xdr:from>
    <xdr:ext cx="599010" cy="259045"/>
    <xdr:sp macro="" textlink="">
      <xdr:nvSpPr>
        <xdr:cNvPr id="142" name="テキスト ボックス 141"/>
        <xdr:cNvSpPr txBox="1"/>
      </xdr:nvSpPr>
      <xdr:spPr>
        <a:xfrm>
          <a:off x="2608795" y="83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1727</xdr:rowOff>
    </xdr:from>
    <xdr:to>
      <xdr:col>10</xdr:col>
      <xdr:colOff>165100</xdr:colOff>
      <xdr:row>56</xdr:row>
      <xdr:rowOff>103327</xdr:rowOff>
    </xdr:to>
    <xdr:sp macro="" textlink="">
      <xdr:nvSpPr>
        <xdr:cNvPr id="143" name="楕円 142"/>
        <xdr:cNvSpPr/>
      </xdr:nvSpPr>
      <xdr:spPr>
        <a:xfrm>
          <a:off x="19685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94454</xdr:rowOff>
    </xdr:from>
    <xdr:ext cx="534377" cy="259045"/>
    <xdr:sp macro="" textlink="">
      <xdr:nvSpPr>
        <xdr:cNvPr id="144" name="テキスト ボックス 143"/>
        <xdr:cNvSpPr txBox="1"/>
      </xdr:nvSpPr>
      <xdr:spPr>
        <a:xfrm>
          <a:off x="1752111" y="96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128806</xdr:rowOff>
    </xdr:from>
    <xdr:to>
      <xdr:col>6</xdr:col>
      <xdr:colOff>38100</xdr:colOff>
      <xdr:row>56</xdr:row>
      <xdr:rowOff>58956</xdr:rowOff>
    </xdr:to>
    <xdr:sp macro="" textlink="">
      <xdr:nvSpPr>
        <xdr:cNvPr id="145" name="楕円 144"/>
        <xdr:cNvSpPr/>
      </xdr:nvSpPr>
      <xdr:spPr>
        <a:xfrm>
          <a:off x="1079500" y="95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75483</xdr:rowOff>
    </xdr:from>
    <xdr:ext cx="534377" cy="259045"/>
    <xdr:sp macro="" textlink="">
      <xdr:nvSpPr>
        <xdr:cNvPr id="146" name="テキスト ボックス 145"/>
        <xdr:cNvSpPr txBox="1"/>
      </xdr:nvSpPr>
      <xdr:spPr>
        <a:xfrm>
          <a:off x="863111" y="933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147053</xdr:rowOff>
    </xdr:from>
    <xdr:to>
      <xdr:col>24</xdr:col>
      <xdr:colOff>63500</xdr:colOff>
      <xdr:row>77</xdr:row>
      <xdr:rowOff>91706</xdr:rowOff>
    </xdr:to>
    <xdr:cxnSp macro="">
      <xdr:nvCxnSpPr>
        <xdr:cNvPr id="176" name="直線コネクタ 175"/>
        <xdr:cNvCxnSpPr/>
      </xdr:nvCxnSpPr>
      <xdr:spPr>
        <a:xfrm>
          <a:off x="3797300" y="13177253"/>
          <a:ext cx="838200" cy="1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10444</xdr:rowOff>
    </xdr:from>
    <xdr:ext cx="599010" cy="259045"/>
    <xdr:sp macro="" textlink="">
      <xdr:nvSpPr>
        <xdr:cNvPr id="177" name="民生費平均値テキスト"/>
        <xdr:cNvSpPr txBox="1"/>
      </xdr:nvSpPr>
      <xdr:spPr>
        <a:xfrm>
          <a:off x="4686300" y="12869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147053</xdr:rowOff>
    </xdr:from>
    <xdr:to>
      <xdr:col>19</xdr:col>
      <xdr:colOff>177800</xdr:colOff>
      <xdr:row>78</xdr:row>
      <xdr:rowOff>111761</xdr:rowOff>
    </xdr:to>
    <xdr:cxnSp macro="">
      <xdr:nvCxnSpPr>
        <xdr:cNvPr id="179" name="直線コネクタ 178"/>
        <xdr:cNvCxnSpPr/>
      </xdr:nvCxnSpPr>
      <xdr:spPr>
        <a:xfrm flipV="1">
          <a:off x="2908300" y="13177253"/>
          <a:ext cx="889000" cy="3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137304</xdr:rowOff>
    </xdr:from>
    <xdr:ext cx="599010" cy="259045"/>
    <xdr:sp macro="" textlink="">
      <xdr:nvSpPr>
        <xdr:cNvPr id="181" name="テキスト ボックス 180"/>
        <xdr:cNvSpPr txBox="1"/>
      </xdr:nvSpPr>
      <xdr:spPr>
        <a:xfrm>
          <a:off x="3497795" y="126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111761</xdr:rowOff>
    </xdr:from>
    <xdr:to>
      <xdr:col>15</xdr:col>
      <xdr:colOff>50800</xdr:colOff>
      <xdr:row>79</xdr:row>
      <xdr:rowOff>3239</xdr:rowOff>
    </xdr:to>
    <xdr:cxnSp macro="">
      <xdr:nvCxnSpPr>
        <xdr:cNvPr id="182" name="直線コネクタ 181"/>
        <xdr:cNvCxnSpPr/>
      </xdr:nvCxnSpPr>
      <xdr:spPr>
        <a:xfrm flipV="1">
          <a:off x="2019300" y="13484861"/>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3239</xdr:rowOff>
    </xdr:from>
    <xdr:to>
      <xdr:col>10</xdr:col>
      <xdr:colOff>114300</xdr:colOff>
      <xdr:row>79</xdr:row>
      <xdr:rowOff>68504</xdr:rowOff>
    </xdr:to>
    <xdr:cxnSp macro="">
      <xdr:nvCxnSpPr>
        <xdr:cNvPr id="185" name="直線コネクタ 184"/>
        <xdr:cNvCxnSpPr/>
      </xdr:nvCxnSpPr>
      <xdr:spPr>
        <a:xfrm flipV="1">
          <a:off x="1130300" y="13547789"/>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40906</xdr:rowOff>
    </xdr:from>
    <xdr:to>
      <xdr:col>24</xdr:col>
      <xdr:colOff>114300</xdr:colOff>
      <xdr:row>77</xdr:row>
      <xdr:rowOff>142506</xdr:rowOff>
    </xdr:to>
    <xdr:sp macro="" textlink="">
      <xdr:nvSpPr>
        <xdr:cNvPr id="195" name="楕円 194"/>
        <xdr:cNvSpPr/>
      </xdr:nvSpPr>
      <xdr:spPr>
        <a:xfrm>
          <a:off x="4584700" y="132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19333</xdr:rowOff>
    </xdr:from>
    <xdr:ext cx="599010" cy="259045"/>
    <xdr:sp macro="" textlink="">
      <xdr:nvSpPr>
        <xdr:cNvPr id="196" name="民生費該当値テキスト"/>
        <xdr:cNvSpPr txBox="1"/>
      </xdr:nvSpPr>
      <xdr:spPr>
        <a:xfrm>
          <a:off x="4686300" y="132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96253</xdr:rowOff>
    </xdr:from>
    <xdr:to>
      <xdr:col>20</xdr:col>
      <xdr:colOff>38100</xdr:colOff>
      <xdr:row>77</xdr:row>
      <xdr:rowOff>26403</xdr:rowOff>
    </xdr:to>
    <xdr:sp macro="" textlink="">
      <xdr:nvSpPr>
        <xdr:cNvPr id="197" name="楕円 196"/>
        <xdr:cNvSpPr/>
      </xdr:nvSpPr>
      <xdr:spPr>
        <a:xfrm>
          <a:off x="3746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17530</xdr:rowOff>
    </xdr:from>
    <xdr:ext cx="599010" cy="259045"/>
    <xdr:sp macro="" textlink="">
      <xdr:nvSpPr>
        <xdr:cNvPr id="198" name="テキスト ボックス 197"/>
        <xdr:cNvSpPr txBox="1"/>
      </xdr:nvSpPr>
      <xdr:spPr>
        <a:xfrm>
          <a:off x="3497795"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60961</xdr:rowOff>
    </xdr:from>
    <xdr:to>
      <xdr:col>15</xdr:col>
      <xdr:colOff>101600</xdr:colOff>
      <xdr:row>78</xdr:row>
      <xdr:rowOff>162561</xdr:rowOff>
    </xdr:to>
    <xdr:sp macro="" textlink="">
      <xdr:nvSpPr>
        <xdr:cNvPr id="199" name="楕円 198"/>
        <xdr:cNvSpPr/>
      </xdr:nvSpPr>
      <xdr:spPr>
        <a:xfrm>
          <a:off x="28575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153688</xdr:rowOff>
    </xdr:from>
    <xdr:ext cx="599010" cy="259045"/>
    <xdr:sp macro="" textlink="">
      <xdr:nvSpPr>
        <xdr:cNvPr id="200" name="テキスト ボックス 199"/>
        <xdr:cNvSpPr txBox="1"/>
      </xdr:nvSpPr>
      <xdr:spPr>
        <a:xfrm>
          <a:off x="2608795" y="135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123889</xdr:rowOff>
    </xdr:from>
    <xdr:to>
      <xdr:col>10</xdr:col>
      <xdr:colOff>165100</xdr:colOff>
      <xdr:row>79</xdr:row>
      <xdr:rowOff>54039</xdr:rowOff>
    </xdr:to>
    <xdr:sp macro="" textlink="">
      <xdr:nvSpPr>
        <xdr:cNvPr id="201" name="楕円 200"/>
        <xdr:cNvSpPr/>
      </xdr:nvSpPr>
      <xdr:spPr>
        <a:xfrm>
          <a:off x="1968500" y="134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45166</xdr:rowOff>
    </xdr:from>
    <xdr:ext cx="599010" cy="259045"/>
    <xdr:sp macro="" textlink="">
      <xdr:nvSpPr>
        <xdr:cNvPr id="202" name="テキスト ボックス 201"/>
        <xdr:cNvSpPr txBox="1"/>
      </xdr:nvSpPr>
      <xdr:spPr>
        <a:xfrm>
          <a:off x="1719795" y="135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17704</xdr:rowOff>
    </xdr:from>
    <xdr:to>
      <xdr:col>6</xdr:col>
      <xdr:colOff>38100</xdr:colOff>
      <xdr:row>79</xdr:row>
      <xdr:rowOff>119304</xdr:rowOff>
    </xdr:to>
    <xdr:sp macro="" textlink="">
      <xdr:nvSpPr>
        <xdr:cNvPr id="203" name="楕円 202"/>
        <xdr:cNvSpPr/>
      </xdr:nvSpPr>
      <xdr:spPr>
        <a:xfrm>
          <a:off x="1079500" y="13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110431</xdr:rowOff>
    </xdr:from>
    <xdr:ext cx="599010" cy="259045"/>
    <xdr:sp macro="" textlink="">
      <xdr:nvSpPr>
        <xdr:cNvPr id="204" name="テキスト ボックス 203"/>
        <xdr:cNvSpPr txBox="1"/>
      </xdr:nvSpPr>
      <xdr:spPr>
        <a:xfrm>
          <a:off x="830795" y="1365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52146</xdr:rowOff>
    </xdr:from>
    <xdr:to>
      <xdr:col>24</xdr:col>
      <xdr:colOff>63500</xdr:colOff>
      <xdr:row>97</xdr:row>
      <xdr:rowOff>82359</xdr:rowOff>
    </xdr:to>
    <xdr:cxnSp macro="">
      <xdr:nvCxnSpPr>
        <xdr:cNvPr id="234" name="直線コネクタ 233"/>
        <xdr:cNvCxnSpPr/>
      </xdr:nvCxnSpPr>
      <xdr:spPr>
        <a:xfrm flipV="1">
          <a:off x="3797300" y="16682796"/>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5" name="衛生費平均値テキスト"/>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82359</xdr:rowOff>
    </xdr:from>
    <xdr:to>
      <xdr:col>19</xdr:col>
      <xdr:colOff>177800</xdr:colOff>
      <xdr:row>98</xdr:row>
      <xdr:rowOff>66948</xdr:rowOff>
    </xdr:to>
    <xdr:cxnSp macro="">
      <xdr:nvCxnSpPr>
        <xdr:cNvPr id="237" name="直線コネクタ 236"/>
        <xdr:cNvCxnSpPr/>
      </xdr:nvCxnSpPr>
      <xdr:spPr>
        <a:xfrm flipV="1">
          <a:off x="2908300" y="16713009"/>
          <a:ext cx="889000" cy="1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159341</xdr:rowOff>
    </xdr:from>
    <xdr:to>
      <xdr:col>15</xdr:col>
      <xdr:colOff>50800</xdr:colOff>
      <xdr:row>98</xdr:row>
      <xdr:rowOff>66948</xdr:rowOff>
    </xdr:to>
    <xdr:cxnSp macro="">
      <xdr:nvCxnSpPr>
        <xdr:cNvPr id="240" name="直線コネクタ 239"/>
        <xdr:cNvCxnSpPr/>
      </xdr:nvCxnSpPr>
      <xdr:spPr>
        <a:xfrm>
          <a:off x="2019300" y="1678999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159341</xdr:rowOff>
    </xdr:from>
    <xdr:to>
      <xdr:col>10</xdr:col>
      <xdr:colOff>114300</xdr:colOff>
      <xdr:row>97</xdr:row>
      <xdr:rowOff>161874</xdr:rowOff>
    </xdr:to>
    <xdr:cxnSp macro="">
      <xdr:nvCxnSpPr>
        <xdr:cNvPr id="243" name="直線コネクタ 242"/>
        <xdr:cNvCxnSpPr/>
      </xdr:nvCxnSpPr>
      <xdr:spPr>
        <a:xfrm flipV="1">
          <a:off x="1130300" y="16789991"/>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1346</xdr:rowOff>
    </xdr:from>
    <xdr:to>
      <xdr:col>24</xdr:col>
      <xdr:colOff>114300</xdr:colOff>
      <xdr:row>97</xdr:row>
      <xdr:rowOff>102946</xdr:rowOff>
    </xdr:to>
    <xdr:sp macro="" textlink="">
      <xdr:nvSpPr>
        <xdr:cNvPr id="253" name="楕円 252"/>
        <xdr:cNvSpPr/>
      </xdr:nvSpPr>
      <xdr:spPr>
        <a:xfrm>
          <a:off x="4584700" y="166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87723</xdr:rowOff>
    </xdr:from>
    <xdr:ext cx="534377" cy="259045"/>
    <xdr:sp macro="" textlink="">
      <xdr:nvSpPr>
        <xdr:cNvPr id="254" name="衛生費該当値テキスト"/>
        <xdr:cNvSpPr txBox="1"/>
      </xdr:nvSpPr>
      <xdr:spPr>
        <a:xfrm>
          <a:off x="4686300" y="165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31559</xdr:rowOff>
    </xdr:from>
    <xdr:to>
      <xdr:col>20</xdr:col>
      <xdr:colOff>38100</xdr:colOff>
      <xdr:row>97</xdr:row>
      <xdr:rowOff>133159</xdr:rowOff>
    </xdr:to>
    <xdr:sp macro="" textlink="">
      <xdr:nvSpPr>
        <xdr:cNvPr id="255" name="楕円 254"/>
        <xdr:cNvSpPr/>
      </xdr:nvSpPr>
      <xdr:spPr>
        <a:xfrm>
          <a:off x="3746500" y="166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124286</xdr:rowOff>
    </xdr:from>
    <xdr:ext cx="534377" cy="259045"/>
    <xdr:sp macro="" textlink="">
      <xdr:nvSpPr>
        <xdr:cNvPr id="256" name="テキスト ボックス 255"/>
        <xdr:cNvSpPr txBox="1"/>
      </xdr:nvSpPr>
      <xdr:spPr>
        <a:xfrm>
          <a:off x="3530111" y="167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16148</xdr:rowOff>
    </xdr:from>
    <xdr:to>
      <xdr:col>15</xdr:col>
      <xdr:colOff>101600</xdr:colOff>
      <xdr:row>98</xdr:row>
      <xdr:rowOff>117748</xdr:rowOff>
    </xdr:to>
    <xdr:sp macro="" textlink="">
      <xdr:nvSpPr>
        <xdr:cNvPr id="257" name="楕円 256"/>
        <xdr:cNvSpPr/>
      </xdr:nvSpPr>
      <xdr:spPr>
        <a:xfrm>
          <a:off x="2857500" y="168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108875</xdr:rowOff>
    </xdr:from>
    <xdr:ext cx="534377" cy="259045"/>
    <xdr:sp macro="" textlink="">
      <xdr:nvSpPr>
        <xdr:cNvPr id="258" name="テキスト ボックス 257"/>
        <xdr:cNvSpPr txBox="1"/>
      </xdr:nvSpPr>
      <xdr:spPr>
        <a:xfrm>
          <a:off x="2641111" y="169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108541</xdr:rowOff>
    </xdr:from>
    <xdr:to>
      <xdr:col>10</xdr:col>
      <xdr:colOff>165100</xdr:colOff>
      <xdr:row>98</xdr:row>
      <xdr:rowOff>38691</xdr:rowOff>
    </xdr:to>
    <xdr:sp macro="" textlink="">
      <xdr:nvSpPr>
        <xdr:cNvPr id="259" name="楕円 258"/>
        <xdr:cNvSpPr/>
      </xdr:nvSpPr>
      <xdr:spPr>
        <a:xfrm>
          <a:off x="1968500" y="167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29818</xdr:rowOff>
    </xdr:from>
    <xdr:ext cx="534377" cy="259045"/>
    <xdr:sp macro="" textlink="">
      <xdr:nvSpPr>
        <xdr:cNvPr id="260" name="テキスト ボックス 259"/>
        <xdr:cNvSpPr txBox="1"/>
      </xdr:nvSpPr>
      <xdr:spPr>
        <a:xfrm>
          <a:off x="1752111" y="1683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111074</xdr:rowOff>
    </xdr:from>
    <xdr:to>
      <xdr:col>6</xdr:col>
      <xdr:colOff>38100</xdr:colOff>
      <xdr:row>98</xdr:row>
      <xdr:rowOff>41224</xdr:rowOff>
    </xdr:to>
    <xdr:sp macro="" textlink="">
      <xdr:nvSpPr>
        <xdr:cNvPr id="261" name="楕円 260"/>
        <xdr:cNvSpPr/>
      </xdr:nvSpPr>
      <xdr:spPr>
        <a:xfrm>
          <a:off x="1079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32351</xdr:rowOff>
    </xdr:from>
    <xdr:ext cx="534377" cy="259045"/>
    <xdr:sp macro="" textlink="">
      <xdr:nvSpPr>
        <xdr:cNvPr id="262" name="テキスト ボックス 261"/>
        <xdr:cNvSpPr txBox="1"/>
      </xdr:nvSpPr>
      <xdr:spPr>
        <a:xfrm>
          <a:off x="863111" y="168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67387</xdr:rowOff>
    </xdr:from>
    <xdr:to>
      <xdr:col>55</xdr:col>
      <xdr:colOff>0</xdr:colOff>
      <xdr:row>38</xdr:row>
      <xdr:rowOff>78130</xdr:rowOff>
    </xdr:to>
    <xdr:cxnSp macro="">
      <xdr:nvCxnSpPr>
        <xdr:cNvPr id="291" name="直線コネクタ 290"/>
        <xdr:cNvCxnSpPr/>
      </xdr:nvCxnSpPr>
      <xdr:spPr>
        <a:xfrm flipV="1">
          <a:off x="9639300" y="6582487"/>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72263</xdr:rowOff>
    </xdr:from>
    <xdr:to>
      <xdr:col>50</xdr:col>
      <xdr:colOff>114300</xdr:colOff>
      <xdr:row>38</xdr:row>
      <xdr:rowOff>78130</xdr:rowOff>
    </xdr:to>
    <xdr:cxnSp macro="">
      <xdr:nvCxnSpPr>
        <xdr:cNvPr id="294" name="直線コネクタ 293"/>
        <xdr:cNvCxnSpPr/>
      </xdr:nvCxnSpPr>
      <xdr:spPr>
        <a:xfrm>
          <a:off x="8750300" y="6587363"/>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72263</xdr:rowOff>
    </xdr:from>
    <xdr:to>
      <xdr:col>45</xdr:col>
      <xdr:colOff>177800</xdr:colOff>
      <xdr:row>38</xdr:row>
      <xdr:rowOff>99847</xdr:rowOff>
    </xdr:to>
    <xdr:cxnSp macro="">
      <xdr:nvCxnSpPr>
        <xdr:cNvPr id="297" name="直線コネクタ 296"/>
        <xdr:cNvCxnSpPr/>
      </xdr:nvCxnSpPr>
      <xdr:spPr>
        <a:xfrm flipV="1">
          <a:off x="7861300" y="658736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84607</xdr:rowOff>
    </xdr:from>
    <xdr:to>
      <xdr:col>41</xdr:col>
      <xdr:colOff>50800</xdr:colOff>
      <xdr:row>38</xdr:row>
      <xdr:rowOff>99847</xdr:rowOff>
    </xdr:to>
    <xdr:cxnSp macro="">
      <xdr:nvCxnSpPr>
        <xdr:cNvPr id="300" name="直線コネクタ 299"/>
        <xdr:cNvCxnSpPr/>
      </xdr:nvCxnSpPr>
      <xdr:spPr>
        <a:xfrm>
          <a:off x="6972300" y="659970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16587</xdr:rowOff>
    </xdr:from>
    <xdr:to>
      <xdr:col>55</xdr:col>
      <xdr:colOff>50800</xdr:colOff>
      <xdr:row>38</xdr:row>
      <xdr:rowOff>118187</xdr:rowOff>
    </xdr:to>
    <xdr:sp macro="" textlink="">
      <xdr:nvSpPr>
        <xdr:cNvPr id="310" name="楕円 309"/>
        <xdr:cNvSpPr/>
      </xdr:nvSpPr>
      <xdr:spPr>
        <a:xfrm>
          <a:off x="10426700" y="65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39463</xdr:rowOff>
    </xdr:from>
    <xdr:ext cx="469744" cy="259045"/>
    <xdr:sp macro="" textlink="">
      <xdr:nvSpPr>
        <xdr:cNvPr id="311" name="労働費該当値テキスト"/>
        <xdr:cNvSpPr txBox="1"/>
      </xdr:nvSpPr>
      <xdr:spPr>
        <a:xfrm>
          <a:off x="10528300" y="63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27330</xdr:rowOff>
    </xdr:from>
    <xdr:to>
      <xdr:col>50</xdr:col>
      <xdr:colOff>165100</xdr:colOff>
      <xdr:row>38</xdr:row>
      <xdr:rowOff>128930</xdr:rowOff>
    </xdr:to>
    <xdr:sp macro="" textlink="">
      <xdr:nvSpPr>
        <xdr:cNvPr id="312" name="楕円 311"/>
        <xdr:cNvSpPr/>
      </xdr:nvSpPr>
      <xdr:spPr>
        <a:xfrm>
          <a:off x="9588500" y="65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145458</xdr:rowOff>
    </xdr:from>
    <xdr:ext cx="469744" cy="259045"/>
    <xdr:sp macro="" textlink="">
      <xdr:nvSpPr>
        <xdr:cNvPr id="313" name="テキスト ボックス 312"/>
        <xdr:cNvSpPr txBox="1"/>
      </xdr:nvSpPr>
      <xdr:spPr>
        <a:xfrm>
          <a:off x="9404428" y="63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21463</xdr:rowOff>
    </xdr:from>
    <xdr:to>
      <xdr:col>46</xdr:col>
      <xdr:colOff>38100</xdr:colOff>
      <xdr:row>38</xdr:row>
      <xdr:rowOff>123063</xdr:rowOff>
    </xdr:to>
    <xdr:sp macro="" textlink="">
      <xdr:nvSpPr>
        <xdr:cNvPr id="314" name="楕円 313"/>
        <xdr:cNvSpPr/>
      </xdr:nvSpPr>
      <xdr:spPr>
        <a:xfrm>
          <a:off x="8699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139590</xdr:rowOff>
    </xdr:from>
    <xdr:ext cx="469744" cy="259045"/>
    <xdr:sp macro="" textlink="">
      <xdr:nvSpPr>
        <xdr:cNvPr id="315" name="テキスト ボックス 314"/>
        <xdr:cNvSpPr txBox="1"/>
      </xdr:nvSpPr>
      <xdr:spPr>
        <a:xfrm>
          <a:off x="8515428" y="63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49047</xdr:rowOff>
    </xdr:from>
    <xdr:to>
      <xdr:col>41</xdr:col>
      <xdr:colOff>101600</xdr:colOff>
      <xdr:row>38</xdr:row>
      <xdr:rowOff>150647</xdr:rowOff>
    </xdr:to>
    <xdr:sp macro="" textlink="">
      <xdr:nvSpPr>
        <xdr:cNvPr id="316" name="楕円 315"/>
        <xdr:cNvSpPr/>
      </xdr:nvSpPr>
      <xdr:spPr>
        <a:xfrm>
          <a:off x="7810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167174</xdr:rowOff>
    </xdr:from>
    <xdr:ext cx="469744" cy="259045"/>
    <xdr:sp macro="" textlink="">
      <xdr:nvSpPr>
        <xdr:cNvPr id="317" name="テキスト ボックス 316"/>
        <xdr:cNvSpPr txBox="1"/>
      </xdr:nvSpPr>
      <xdr:spPr>
        <a:xfrm>
          <a:off x="7626428" y="63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33807</xdr:rowOff>
    </xdr:from>
    <xdr:to>
      <xdr:col>36</xdr:col>
      <xdr:colOff>165100</xdr:colOff>
      <xdr:row>38</xdr:row>
      <xdr:rowOff>135407</xdr:rowOff>
    </xdr:to>
    <xdr:sp macro="" textlink="">
      <xdr:nvSpPr>
        <xdr:cNvPr id="318" name="楕円 317"/>
        <xdr:cNvSpPr/>
      </xdr:nvSpPr>
      <xdr:spPr>
        <a:xfrm>
          <a:off x="6921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151934</xdr:rowOff>
    </xdr:from>
    <xdr:ext cx="469744" cy="259045"/>
    <xdr:sp macro="" textlink="">
      <xdr:nvSpPr>
        <xdr:cNvPr id="319" name="テキスト ボックス 318"/>
        <xdr:cNvSpPr txBox="1"/>
      </xdr:nvSpPr>
      <xdr:spPr>
        <a:xfrm>
          <a:off x="6737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160712</xdr:rowOff>
    </xdr:from>
    <xdr:to>
      <xdr:col>55</xdr:col>
      <xdr:colOff>0</xdr:colOff>
      <xdr:row>55</xdr:row>
      <xdr:rowOff>61023</xdr:rowOff>
    </xdr:to>
    <xdr:cxnSp macro="">
      <xdr:nvCxnSpPr>
        <xdr:cNvPr id="348" name="直線コネクタ 347"/>
        <xdr:cNvCxnSpPr/>
      </xdr:nvCxnSpPr>
      <xdr:spPr>
        <a:xfrm>
          <a:off x="9639300" y="9419012"/>
          <a:ext cx="838200" cy="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160712</xdr:rowOff>
    </xdr:from>
    <xdr:to>
      <xdr:col>50</xdr:col>
      <xdr:colOff>114300</xdr:colOff>
      <xdr:row>55</xdr:row>
      <xdr:rowOff>56680</xdr:rowOff>
    </xdr:to>
    <xdr:cxnSp macro="">
      <xdr:nvCxnSpPr>
        <xdr:cNvPr id="351" name="直線コネクタ 350"/>
        <xdr:cNvCxnSpPr/>
      </xdr:nvCxnSpPr>
      <xdr:spPr>
        <a:xfrm flipV="1">
          <a:off x="8750300" y="941901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56680</xdr:rowOff>
    </xdr:from>
    <xdr:to>
      <xdr:col>45</xdr:col>
      <xdr:colOff>177800</xdr:colOff>
      <xdr:row>55</xdr:row>
      <xdr:rowOff>93980</xdr:rowOff>
    </xdr:to>
    <xdr:cxnSp macro="">
      <xdr:nvCxnSpPr>
        <xdr:cNvPr id="354" name="直線コネクタ 353"/>
        <xdr:cNvCxnSpPr/>
      </xdr:nvCxnSpPr>
      <xdr:spPr>
        <a:xfrm flipV="1">
          <a:off x="7861300" y="9486430"/>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42393</xdr:rowOff>
    </xdr:from>
    <xdr:to>
      <xdr:col>41</xdr:col>
      <xdr:colOff>50800</xdr:colOff>
      <xdr:row>55</xdr:row>
      <xdr:rowOff>93980</xdr:rowOff>
    </xdr:to>
    <xdr:cxnSp macro="">
      <xdr:nvCxnSpPr>
        <xdr:cNvPr id="357" name="直線コネクタ 356"/>
        <xdr:cNvCxnSpPr/>
      </xdr:nvCxnSpPr>
      <xdr:spPr>
        <a:xfrm>
          <a:off x="6972300" y="9472143"/>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10223</xdr:rowOff>
    </xdr:from>
    <xdr:to>
      <xdr:col>55</xdr:col>
      <xdr:colOff>50800</xdr:colOff>
      <xdr:row>55</xdr:row>
      <xdr:rowOff>111823</xdr:rowOff>
    </xdr:to>
    <xdr:sp macro="" textlink="">
      <xdr:nvSpPr>
        <xdr:cNvPr id="367" name="楕円 366"/>
        <xdr:cNvSpPr/>
      </xdr:nvSpPr>
      <xdr:spPr>
        <a:xfrm>
          <a:off x="10426700" y="943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33100</xdr:rowOff>
    </xdr:from>
    <xdr:ext cx="534377" cy="259045"/>
    <xdr:sp macro="" textlink="">
      <xdr:nvSpPr>
        <xdr:cNvPr id="368" name="農林水産業費該当値テキスト"/>
        <xdr:cNvSpPr txBox="1"/>
      </xdr:nvSpPr>
      <xdr:spPr>
        <a:xfrm>
          <a:off x="10528300" y="92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109912</xdr:rowOff>
    </xdr:from>
    <xdr:to>
      <xdr:col>50</xdr:col>
      <xdr:colOff>165100</xdr:colOff>
      <xdr:row>55</xdr:row>
      <xdr:rowOff>40062</xdr:rowOff>
    </xdr:to>
    <xdr:sp macro="" textlink="">
      <xdr:nvSpPr>
        <xdr:cNvPr id="369" name="楕円 368"/>
        <xdr:cNvSpPr/>
      </xdr:nvSpPr>
      <xdr:spPr>
        <a:xfrm>
          <a:off x="9588500" y="93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56589</xdr:rowOff>
    </xdr:from>
    <xdr:ext cx="534377" cy="259045"/>
    <xdr:sp macro="" textlink="">
      <xdr:nvSpPr>
        <xdr:cNvPr id="370" name="テキスト ボックス 369"/>
        <xdr:cNvSpPr txBox="1"/>
      </xdr:nvSpPr>
      <xdr:spPr>
        <a:xfrm>
          <a:off x="9372111" y="9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5880</xdr:rowOff>
    </xdr:from>
    <xdr:to>
      <xdr:col>46</xdr:col>
      <xdr:colOff>38100</xdr:colOff>
      <xdr:row>55</xdr:row>
      <xdr:rowOff>107480</xdr:rowOff>
    </xdr:to>
    <xdr:sp macro="" textlink="">
      <xdr:nvSpPr>
        <xdr:cNvPr id="371" name="楕円 370"/>
        <xdr:cNvSpPr/>
      </xdr:nvSpPr>
      <xdr:spPr>
        <a:xfrm>
          <a:off x="86995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124007</xdr:rowOff>
    </xdr:from>
    <xdr:ext cx="534377" cy="259045"/>
    <xdr:sp macro="" textlink="">
      <xdr:nvSpPr>
        <xdr:cNvPr id="372" name="テキスト ボックス 371"/>
        <xdr:cNvSpPr txBox="1"/>
      </xdr:nvSpPr>
      <xdr:spPr>
        <a:xfrm>
          <a:off x="8483111" y="921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43180</xdr:rowOff>
    </xdr:from>
    <xdr:to>
      <xdr:col>41</xdr:col>
      <xdr:colOff>101600</xdr:colOff>
      <xdr:row>55</xdr:row>
      <xdr:rowOff>144780</xdr:rowOff>
    </xdr:to>
    <xdr:sp macro="" textlink="">
      <xdr:nvSpPr>
        <xdr:cNvPr id="373" name="楕円 372"/>
        <xdr:cNvSpPr/>
      </xdr:nvSpPr>
      <xdr:spPr>
        <a:xfrm>
          <a:off x="7810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161307</xdr:rowOff>
    </xdr:from>
    <xdr:ext cx="534377" cy="259045"/>
    <xdr:sp macro="" textlink="">
      <xdr:nvSpPr>
        <xdr:cNvPr id="374" name="テキスト ボックス 373"/>
        <xdr:cNvSpPr txBox="1"/>
      </xdr:nvSpPr>
      <xdr:spPr>
        <a:xfrm>
          <a:off x="7594111" y="92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163043</xdr:rowOff>
    </xdr:from>
    <xdr:to>
      <xdr:col>36</xdr:col>
      <xdr:colOff>165100</xdr:colOff>
      <xdr:row>55</xdr:row>
      <xdr:rowOff>93193</xdr:rowOff>
    </xdr:to>
    <xdr:sp macro="" textlink="">
      <xdr:nvSpPr>
        <xdr:cNvPr id="375" name="楕円 374"/>
        <xdr:cNvSpPr/>
      </xdr:nvSpPr>
      <xdr:spPr>
        <a:xfrm>
          <a:off x="6921500" y="94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109720</xdr:rowOff>
    </xdr:from>
    <xdr:ext cx="534377" cy="259045"/>
    <xdr:sp macro="" textlink="">
      <xdr:nvSpPr>
        <xdr:cNvPr id="376" name="テキスト ボックス 375"/>
        <xdr:cNvSpPr txBox="1"/>
      </xdr:nvSpPr>
      <xdr:spPr>
        <a:xfrm>
          <a:off x="6705111" y="91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145483</xdr:rowOff>
    </xdr:from>
    <xdr:to>
      <xdr:col>55</xdr:col>
      <xdr:colOff>0</xdr:colOff>
      <xdr:row>75</xdr:row>
      <xdr:rowOff>51391</xdr:rowOff>
    </xdr:to>
    <xdr:cxnSp macro="">
      <xdr:nvCxnSpPr>
        <xdr:cNvPr id="403" name="直線コネクタ 402"/>
        <xdr:cNvCxnSpPr/>
      </xdr:nvCxnSpPr>
      <xdr:spPr>
        <a:xfrm>
          <a:off x="9639300" y="12832783"/>
          <a:ext cx="8382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4" name="商工費平均値テキスト"/>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60444</xdr:rowOff>
    </xdr:from>
    <xdr:to>
      <xdr:col>50</xdr:col>
      <xdr:colOff>114300</xdr:colOff>
      <xdr:row>74</xdr:row>
      <xdr:rowOff>145483</xdr:rowOff>
    </xdr:to>
    <xdr:cxnSp macro="">
      <xdr:nvCxnSpPr>
        <xdr:cNvPr id="406" name="直線コネクタ 405"/>
        <xdr:cNvCxnSpPr/>
      </xdr:nvCxnSpPr>
      <xdr:spPr>
        <a:xfrm>
          <a:off x="8750300" y="12747744"/>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60444</xdr:rowOff>
    </xdr:from>
    <xdr:to>
      <xdr:col>45</xdr:col>
      <xdr:colOff>177800</xdr:colOff>
      <xdr:row>76</xdr:row>
      <xdr:rowOff>92472</xdr:rowOff>
    </xdr:to>
    <xdr:cxnSp macro="">
      <xdr:nvCxnSpPr>
        <xdr:cNvPr id="409" name="直線コネクタ 408"/>
        <xdr:cNvCxnSpPr/>
      </xdr:nvCxnSpPr>
      <xdr:spPr>
        <a:xfrm flipV="1">
          <a:off x="7861300" y="12747744"/>
          <a:ext cx="889000" cy="3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92472</xdr:rowOff>
    </xdr:from>
    <xdr:to>
      <xdr:col>41</xdr:col>
      <xdr:colOff>50800</xdr:colOff>
      <xdr:row>76</xdr:row>
      <xdr:rowOff>127974</xdr:rowOff>
    </xdr:to>
    <xdr:cxnSp macro="">
      <xdr:nvCxnSpPr>
        <xdr:cNvPr id="412" name="直線コネクタ 411"/>
        <xdr:cNvCxnSpPr/>
      </xdr:nvCxnSpPr>
      <xdr:spPr>
        <a:xfrm flipV="1">
          <a:off x="6972300" y="13122672"/>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591</xdr:rowOff>
    </xdr:from>
    <xdr:to>
      <xdr:col>55</xdr:col>
      <xdr:colOff>50800</xdr:colOff>
      <xdr:row>75</xdr:row>
      <xdr:rowOff>102191</xdr:rowOff>
    </xdr:to>
    <xdr:sp macro="" textlink="">
      <xdr:nvSpPr>
        <xdr:cNvPr id="422" name="楕円 421"/>
        <xdr:cNvSpPr/>
      </xdr:nvSpPr>
      <xdr:spPr>
        <a:xfrm>
          <a:off x="10426700" y="128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23468</xdr:rowOff>
    </xdr:from>
    <xdr:ext cx="534377" cy="259045"/>
    <xdr:sp macro="" textlink="">
      <xdr:nvSpPr>
        <xdr:cNvPr id="423" name="商工費該当値テキスト"/>
        <xdr:cNvSpPr txBox="1"/>
      </xdr:nvSpPr>
      <xdr:spPr>
        <a:xfrm>
          <a:off x="10528300" y="127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94683</xdr:rowOff>
    </xdr:from>
    <xdr:to>
      <xdr:col>50</xdr:col>
      <xdr:colOff>165100</xdr:colOff>
      <xdr:row>75</xdr:row>
      <xdr:rowOff>24833</xdr:rowOff>
    </xdr:to>
    <xdr:sp macro="" textlink="">
      <xdr:nvSpPr>
        <xdr:cNvPr id="424" name="楕円 423"/>
        <xdr:cNvSpPr/>
      </xdr:nvSpPr>
      <xdr:spPr>
        <a:xfrm>
          <a:off x="9588500" y="127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41360</xdr:rowOff>
    </xdr:from>
    <xdr:ext cx="534377" cy="259045"/>
    <xdr:sp macro="" textlink="">
      <xdr:nvSpPr>
        <xdr:cNvPr id="425" name="テキスト ボックス 424"/>
        <xdr:cNvSpPr txBox="1"/>
      </xdr:nvSpPr>
      <xdr:spPr>
        <a:xfrm>
          <a:off x="9372111" y="125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9644</xdr:rowOff>
    </xdr:from>
    <xdr:to>
      <xdr:col>46</xdr:col>
      <xdr:colOff>38100</xdr:colOff>
      <xdr:row>74</xdr:row>
      <xdr:rowOff>111244</xdr:rowOff>
    </xdr:to>
    <xdr:sp macro="" textlink="">
      <xdr:nvSpPr>
        <xdr:cNvPr id="426" name="楕円 425"/>
        <xdr:cNvSpPr/>
      </xdr:nvSpPr>
      <xdr:spPr>
        <a:xfrm>
          <a:off x="8699500" y="126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127771</xdr:rowOff>
    </xdr:from>
    <xdr:ext cx="534377" cy="259045"/>
    <xdr:sp macro="" textlink="">
      <xdr:nvSpPr>
        <xdr:cNvPr id="427" name="テキスト ボックス 426"/>
        <xdr:cNvSpPr txBox="1"/>
      </xdr:nvSpPr>
      <xdr:spPr>
        <a:xfrm>
          <a:off x="8483111" y="124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41672</xdr:rowOff>
    </xdr:from>
    <xdr:to>
      <xdr:col>41</xdr:col>
      <xdr:colOff>101600</xdr:colOff>
      <xdr:row>76</xdr:row>
      <xdr:rowOff>143272</xdr:rowOff>
    </xdr:to>
    <xdr:sp macro="" textlink="">
      <xdr:nvSpPr>
        <xdr:cNvPr id="428" name="楕円 427"/>
        <xdr:cNvSpPr/>
      </xdr:nvSpPr>
      <xdr:spPr>
        <a:xfrm>
          <a:off x="78105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159798</xdr:rowOff>
    </xdr:from>
    <xdr:ext cx="534377" cy="259045"/>
    <xdr:sp macro="" textlink="">
      <xdr:nvSpPr>
        <xdr:cNvPr id="429" name="テキスト ボックス 428"/>
        <xdr:cNvSpPr txBox="1"/>
      </xdr:nvSpPr>
      <xdr:spPr>
        <a:xfrm>
          <a:off x="7594111" y="128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77174</xdr:rowOff>
    </xdr:from>
    <xdr:to>
      <xdr:col>36</xdr:col>
      <xdr:colOff>165100</xdr:colOff>
      <xdr:row>77</xdr:row>
      <xdr:rowOff>7324</xdr:rowOff>
    </xdr:to>
    <xdr:sp macro="" textlink="">
      <xdr:nvSpPr>
        <xdr:cNvPr id="430" name="楕円 429"/>
        <xdr:cNvSpPr/>
      </xdr:nvSpPr>
      <xdr:spPr>
        <a:xfrm>
          <a:off x="6921500" y="131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23850</xdr:rowOff>
    </xdr:from>
    <xdr:ext cx="534377" cy="259045"/>
    <xdr:sp macro="" textlink="">
      <xdr:nvSpPr>
        <xdr:cNvPr id="431" name="テキスト ボックス 430"/>
        <xdr:cNvSpPr txBox="1"/>
      </xdr:nvSpPr>
      <xdr:spPr>
        <a:xfrm>
          <a:off x="6705111" y="128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122377</xdr:rowOff>
    </xdr:from>
    <xdr:to>
      <xdr:col>55</xdr:col>
      <xdr:colOff>0</xdr:colOff>
      <xdr:row>93</xdr:row>
      <xdr:rowOff>150495</xdr:rowOff>
    </xdr:to>
    <xdr:cxnSp macro="">
      <xdr:nvCxnSpPr>
        <xdr:cNvPr id="460" name="直線コネクタ 459"/>
        <xdr:cNvCxnSpPr/>
      </xdr:nvCxnSpPr>
      <xdr:spPr>
        <a:xfrm flipV="1">
          <a:off x="9639300" y="16067227"/>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116611</xdr:rowOff>
    </xdr:from>
    <xdr:to>
      <xdr:col>50</xdr:col>
      <xdr:colOff>114300</xdr:colOff>
      <xdr:row>93</xdr:row>
      <xdr:rowOff>150495</xdr:rowOff>
    </xdr:to>
    <xdr:cxnSp macro="">
      <xdr:nvCxnSpPr>
        <xdr:cNvPr id="463" name="直線コネクタ 462"/>
        <xdr:cNvCxnSpPr/>
      </xdr:nvCxnSpPr>
      <xdr:spPr>
        <a:xfrm>
          <a:off x="8750300" y="16061461"/>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116611</xdr:rowOff>
    </xdr:from>
    <xdr:to>
      <xdr:col>45</xdr:col>
      <xdr:colOff>177800</xdr:colOff>
      <xdr:row>94</xdr:row>
      <xdr:rowOff>19838</xdr:rowOff>
    </xdr:to>
    <xdr:cxnSp macro="">
      <xdr:nvCxnSpPr>
        <xdr:cNvPr id="466" name="直線コネクタ 465"/>
        <xdr:cNvCxnSpPr/>
      </xdr:nvCxnSpPr>
      <xdr:spPr>
        <a:xfrm flipV="1">
          <a:off x="7861300" y="16061461"/>
          <a:ext cx="889000" cy="7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104242</xdr:rowOff>
    </xdr:from>
    <xdr:to>
      <xdr:col>41</xdr:col>
      <xdr:colOff>50800</xdr:colOff>
      <xdr:row>94</xdr:row>
      <xdr:rowOff>19838</xdr:rowOff>
    </xdr:to>
    <xdr:cxnSp macro="">
      <xdr:nvCxnSpPr>
        <xdr:cNvPr id="469" name="直線コネクタ 468"/>
        <xdr:cNvCxnSpPr/>
      </xdr:nvCxnSpPr>
      <xdr:spPr>
        <a:xfrm>
          <a:off x="6972300" y="16049092"/>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71577</xdr:rowOff>
    </xdr:from>
    <xdr:to>
      <xdr:col>55</xdr:col>
      <xdr:colOff>50800</xdr:colOff>
      <xdr:row>94</xdr:row>
      <xdr:rowOff>1727</xdr:rowOff>
    </xdr:to>
    <xdr:sp macro="" textlink="">
      <xdr:nvSpPr>
        <xdr:cNvPr id="479" name="楕円 478"/>
        <xdr:cNvSpPr/>
      </xdr:nvSpPr>
      <xdr:spPr>
        <a:xfrm>
          <a:off x="10426700" y="1601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94454</xdr:rowOff>
    </xdr:from>
    <xdr:ext cx="534377" cy="259045"/>
    <xdr:sp macro="" textlink="">
      <xdr:nvSpPr>
        <xdr:cNvPr id="480" name="土木費該当値テキスト"/>
        <xdr:cNvSpPr txBox="1"/>
      </xdr:nvSpPr>
      <xdr:spPr>
        <a:xfrm>
          <a:off x="10528300" y="158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99695</xdr:rowOff>
    </xdr:from>
    <xdr:to>
      <xdr:col>50</xdr:col>
      <xdr:colOff>165100</xdr:colOff>
      <xdr:row>94</xdr:row>
      <xdr:rowOff>29845</xdr:rowOff>
    </xdr:to>
    <xdr:sp macro="" textlink="">
      <xdr:nvSpPr>
        <xdr:cNvPr id="481" name="楕円 480"/>
        <xdr:cNvSpPr/>
      </xdr:nvSpPr>
      <xdr:spPr>
        <a:xfrm>
          <a:off x="9588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46372</xdr:rowOff>
    </xdr:from>
    <xdr:ext cx="534377" cy="259045"/>
    <xdr:sp macro="" textlink="">
      <xdr:nvSpPr>
        <xdr:cNvPr id="482" name="テキスト ボックス 481"/>
        <xdr:cNvSpPr txBox="1"/>
      </xdr:nvSpPr>
      <xdr:spPr>
        <a:xfrm>
          <a:off x="9372111" y="158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65811</xdr:rowOff>
    </xdr:from>
    <xdr:to>
      <xdr:col>46</xdr:col>
      <xdr:colOff>38100</xdr:colOff>
      <xdr:row>93</xdr:row>
      <xdr:rowOff>167411</xdr:rowOff>
    </xdr:to>
    <xdr:sp macro="" textlink="">
      <xdr:nvSpPr>
        <xdr:cNvPr id="483" name="楕円 482"/>
        <xdr:cNvSpPr/>
      </xdr:nvSpPr>
      <xdr:spPr>
        <a:xfrm>
          <a:off x="8699500" y="160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12488</xdr:rowOff>
    </xdr:from>
    <xdr:ext cx="534377" cy="259045"/>
    <xdr:sp macro="" textlink="">
      <xdr:nvSpPr>
        <xdr:cNvPr id="484" name="テキスト ボックス 483"/>
        <xdr:cNvSpPr txBox="1"/>
      </xdr:nvSpPr>
      <xdr:spPr>
        <a:xfrm>
          <a:off x="8483111" y="1578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140488</xdr:rowOff>
    </xdr:from>
    <xdr:to>
      <xdr:col>41</xdr:col>
      <xdr:colOff>101600</xdr:colOff>
      <xdr:row>94</xdr:row>
      <xdr:rowOff>70638</xdr:rowOff>
    </xdr:to>
    <xdr:sp macro="" textlink="">
      <xdr:nvSpPr>
        <xdr:cNvPr id="485" name="楕円 484"/>
        <xdr:cNvSpPr/>
      </xdr:nvSpPr>
      <xdr:spPr>
        <a:xfrm>
          <a:off x="7810500" y="160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87165</xdr:rowOff>
    </xdr:from>
    <xdr:ext cx="534377" cy="259045"/>
    <xdr:sp macro="" textlink="">
      <xdr:nvSpPr>
        <xdr:cNvPr id="486" name="テキスト ボックス 485"/>
        <xdr:cNvSpPr txBox="1"/>
      </xdr:nvSpPr>
      <xdr:spPr>
        <a:xfrm>
          <a:off x="7594111" y="158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53442</xdr:rowOff>
    </xdr:from>
    <xdr:to>
      <xdr:col>36</xdr:col>
      <xdr:colOff>165100</xdr:colOff>
      <xdr:row>93</xdr:row>
      <xdr:rowOff>155042</xdr:rowOff>
    </xdr:to>
    <xdr:sp macro="" textlink="">
      <xdr:nvSpPr>
        <xdr:cNvPr id="487" name="楕円 486"/>
        <xdr:cNvSpPr/>
      </xdr:nvSpPr>
      <xdr:spPr>
        <a:xfrm>
          <a:off x="6921500" y="159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119</xdr:rowOff>
    </xdr:from>
    <xdr:ext cx="534377" cy="259045"/>
    <xdr:sp macro="" textlink="">
      <xdr:nvSpPr>
        <xdr:cNvPr id="488" name="テキスト ボックス 487"/>
        <xdr:cNvSpPr txBox="1"/>
      </xdr:nvSpPr>
      <xdr:spPr>
        <a:xfrm>
          <a:off x="6705111" y="157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122875</xdr:rowOff>
    </xdr:from>
    <xdr:to>
      <xdr:col>85</xdr:col>
      <xdr:colOff>127000</xdr:colOff>
      <xdr:row>36</xdr:row>
      <xdr:rowOff>125069</xdr:rowOff>
    </xdr:to>
    <xdr:cxnSp macro="">
      <xdr:nvCxnSpPr>
        <xdr:cNvPr id="516" name="直線コネクタ 515"/>
        <xdr:cNvCxnSpPr/>
      </xdr:nvCxnSpPr>
      <xdr:spPr>
        <a:xfrm flipV="1">
          <a:off x="15481300" y="6295075"/>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43642</xdr:rowOff>
    </xdr:from>
    <xdr:to>
      <xdr:col>81</xdr:col>
      <xdr:colOff>50800</xdr:colOff>
      <xdr:row>36</xdr:row>
      <xdr:rowOff>125069</xdr:rowOff>
    </xdr:to>
    <xdr:cxnSp macro="">
      <xdr:nvCxnSpPr>
        <xdr:cNvPr id="519" name="直線コネクタ 518"/>
        <xdr:cNvCxnSpPr/>
      </xdr:nvCxnSpPr>
      <xdr:spPr>
        <a:xfrm>
          <a:off x="14592300" y="6215842"/>
          <a:ext cx="8890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43642</xdr:rowOff>
    </xdr:from>
    <xdr:to>
      <xdr:col>76</xdr:col>
      <xdr:colOff>114300</xdr:colOff>
      <xdr:row>36</xdr:row>
      <xdr:rowOff>127721</xdr:rowOff>
    </xdr:to>
    <xdr:cxnSp macro="">
      <xdr:nvCxnSpPr>
        <xdr:cNvPr id="522" name="直線コネクタ 521"/>
        <xdr:cNvCxnSpPr/>
      </xdr:nvCxnSpPr>
      <xdr:spPr>
        <a:xfrm flipV="1">
          <a:off x="13703300" y="6215842"/>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111674</xdr:rowOff>
    </xdr:from>
    <xdr:to>
      <xdr:col>71</xdr:col>
      <xdr:colOff>177800</xdr:colOff>
      <xdr:row>36</xdr:row>
      <xdr:rowOff>127721</xdr:rowOff>
    </xdr:to>
    <xdr:cxnSp macro="">
      <xdr:nvCxnSpPr>
        <xdr:cNvPr id="525" name="直線コネクタ 524"/>
        <xdr:cNvCxnSpPr/>
      </xdr:nvCxnSpPr>
      <xdr:spPr>
        <a:xfrm>
          <a:off x="12814300" y="6283874"/>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7" name="テキスト ボックス 526"/>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72075</xdr:rowOff>
    </xdr:from>
    <xdr:to>
      <xdr:col>85</xdr:col>
      <xdr:colOff>177800</xdr:colOff>
      <xdr:row>37</xdr:row>
      <xdr:rowOff>2225</xdr:rowOff>
    </xdr:to>
    <xdr:sp macro="" textlink="">
      <xdr:nvSpPr>
        <xdr:cNvPr id="535" name="楕円 534"/>
        <xdr:cNvSpPr/>
      </xdr:nvSpPr>
      <xdr:spPr>
        <a:xfrm>
          <a:off x="16268700" y="62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50502</xdr:rowOff>
    </xdr:from>
    <xdr:ext cx="534377" cy="259045"/>
    <xdr:sp macro="" textlink="">
      <xdr:nvSpPr>
        <xdr:cNvPr id="536" name="消防費該当値テキスト"/>
        <xdr:cNvSpPr txBox="1"/>
      </xdr:nvSpPr>
      <xdr:spPr>
        <a:xfrm>
          <a:off x="16370300" y="62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74269</xdr:rowOff>
    </xdr:from>
    <xdr:to>
      <xdr:col>81</xdr:col>
      <xdr:colOff>101600</xdr:colOff>
      <xdr:row>37</xdr:row>
      <xdr:rowOff>4419</xdr:rowOff>
    </xdr:to>
    <xdr:sp macro="" textlink="">
      <xdr:nvSpPr>
        <xdr:cNvPr id="537" name="楕円 536"/>
        <xdr:cNvSpPr/>
      </xdr:nvSpPr>
      <xdr:spPr>
        <a:xfrm>
          <a:off x="15430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166996</xdr:rowOff>
    </xdr:from>
    <xdr:ext cx="534377" cy="259045"/>
    <xdr:sp macro="" textlink="">
      <xdr:nvSpPr>
        <xdr:cNvPr id="538" name="テキスト ボックス 537"/>
        <xdr:cNvSpPr txBox="1"/>
      </xdr:nvSpPr>
      <xdr:spPr>
        <a:xfrm>
          <a:off x="15214111" y="63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164292</xdr:rowOff>
    </xdr:from>
    <xdr:to>
      <xdr:col>76</xdr:col>
      <xdr:colOff>165100</xdr:colOff>
      <xdr:row>36</xdr:row>
      <xdr:rowOff>94442</xdr:rowOff>
    </xdr:to>
    <xdr:sp macro="" textlink="">
      <xdr:nvSpPr>
        <xdr:cNvPr id="539" name="楕円 538"/>
        <xdr:cNvSpPr/>
      </xdr:nvSpPr>
      <xdr:spPr>
        <a:xfrm>
          <a:off x="14541500" y="61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85569</xdr:rowOff>
    </xdr:from>
    <xdr:ext cx="534377" cy="259045"/>
    <xdr:sp macro="" textlink="">
      <xdr:nvSpPr>
        <xdr:cNvPr id="540" name="テキスト ボックス 539"/>
        <xdr:cNvSpPr txBox="1"/>
      </xdr:nvSpPr>
      <xdr:spPr>
        <a:xfrm>
          <a:off x="14325111" y="62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76921</xdr:rowOff>
    </xdr:from>
    <xdr:to>
      <xdr:col>72</xdr:col>
      <xdr:colOff>38100</xdr:colOff>
      <xdr:row>37</xdr:row>
      <xdr:rowOff>7071</xdr:rowOff>
    </xdr:to>
    <xdr:sp macro="" textlink="">
      <xdr:nvSpPr>
        <xdr:cNvPr id="541" name="楕円 540"/>
        <xdr:cNvSpPr/>
      </xdr:nvSpPr>
      <xdr:spPr>
        <a:xfrm>
          <a:off x="13652500" y="62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169648</xdr:rowOff>
    </xdr:from>
    <xdr:ext cx="534377" cy="259045"/>
    <xdr:sp macro="" textlink="">
      <xdr:nvSpPr>
        <xdr:cNvPr id="542" name="テキスト ボックス 541"/>
        <xdr:cNvSpPr txBox="1"/>
      </xdr:nvSpPr>
      <xdr:spPr>
        <a:xfrm>
          <a:off x="13436111" y="634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60874</xdr:rowOff>
    </xdr:from>
    <xdr:to>
      <xdr:col>67</xdr:col>
      <xdr:colOff>101600</xdr:colOff>
      <xdr:row>36</xdr:row>
      <xdr:rowOff>162474</xdr:rowOff>
    </xdr:to>
    <xdr:sp macro="" textlink="">
      <xdr:nvSpPr>
        <xdr:cNvPr id="543" name="楕円 542"/>
        <xdr:cNvSpPr/>
      </xdr:nvSpPr>
      <xdr:spPr>
        <a:xfrm>
          <a:off x="12763500" y="62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153601</xdr:rowOff>
    </xdr:from>
    <xdr:ext cx="534377" cy="259045"/>
    <xdr:sp macro="" textlink="">
      <xdr:nvSpPr>
        <xdr:cNvPr id="544" name="テキスト ボックス 543"/>
        <xdr:cNvSpPr txBox="1"/>
      </xdr:nvSpPr>
      <xdr:spPr>
        <a:xfrm>
          <a:off x="12547111" y="63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33992</xdr:rowOff>
    </xdr:from>
    <xdr:to>
      <xdr:col>85</xdr:col>
      <xdr:colOff>127000</xdr:colOff>
      <xdr:row>55</xdr:row>
      <xdr:rowOff>57556</xdr:rowOff>
    </xdr:to>
    <xdr:cxnSp macro="">
      <xdr:nvCxnSpPr>
        <xdr:cNvPr id="574" name="直線コネクタ 573"/>
        <xdr:cNvCxnSpPr/>
      </xdr:nvCxnSpPr>
      <xdr:spPr>
        <a:xfrm>
          <a:off x="15481300" y="9463742"/>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33992</xdr:rowOff>
    </xdr:from>
    <xdr:to>
      <xdr:col>81</xdr:col>
      <xdr:colOff>50800</xdr:colOff>
      <xdr:row>55</xdr:row>
      <xdr:rowOff>38640</xdr:rowOff>
    </xdr:to>
    <xdr:cxnSp macro="">
      <xdr:nvCxnSpPr>
        <xdr:cNvPr id="577" name="直線コネクタ 576"/>
        <xdr:cNvCxnSpPr/>
      </xdr:nvCxnSpPr>
      <xdr:spPr>
        <a:xfrm flipV="1">
          <a:off x="14592300" y="946374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24219</xdr:rowOff>
    </xdr:from>
    <xdr:to>
      <xdr:col>76</xdr:col>
      <xdr:colOff>114300</xdr:colOff>
      <xdr:row>55</xdr:row>
      <xdr:rowOff>38640</xdr:rowOff>
    </xdr:to>
    <xdr:cxnSp macro="">
      <xdr:nvCxnSpPr>
        <xdr:cNvPr id="580" name="直線コネクタ 579"/>
        <xdr:cNvCxnSpPr/>
      </xdr:nvCxnSpPr>
      <xdr:spPr>
        <a:xfrm>
          <a:off x="13703300" y="945396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24219</xdr:rowOff>
    </xdr:from>
    <xdr:to>
      <xdr:col>71</xdr:col>
      <xdr:colOff>177800</xdr:colOff>
      <xdr:row>56</xdr:row>
      <xdr:rowOff>44850</xdr:rowOff>
    </xdr:to>
    <xdr:cxnSp macro="">
      <xdr:nvCxnSpPr>
        <xdr:cNvPr id="583" name="直線コネクタ 582"/>
        <xdr:cNvCxnSpPr/>
      </xdr:nvCxnSpPr>
      <xdr:spPr>
        <a:xfrm flipV="1">
          <a:off x="12814300" y="9453969"/>
          <a:ext cx="889000" cy="1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6756</xdr:rowOff>
    </xdr:from>
    <xdr:to>
      <xdr:col>85</xdr:col>
      <xdr:colOff>177800</xdr:colOff>
      <xdr:row>55</xdr:row>
      <xdr:rowOff>108356</xdr:rowOff>
    </xdr:to>
    <xdr:sp macro="" textlink="">
      <xdr:nvSpPr>
        <xdr:cNvPr id="593" name="楕円 592"/>
        <xdr:cNvSpPr/>
      </xdr:nvSpPr>
      <xdr:spPr>
        <a:xfrm>
          <a:off x="162687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156633</xdr:rowOff>
    </xdr:from>
    <xdr:ext cx="534377" cy="259045"/>
    <xdr:sp macro="" textlink="">
      <xdr:nvSpPr>
        <xdr:cNvPr id="594" name="教育費該当値テキスト"/>
        <xdr:cNvSpPr txBox="1"/>
      </xdr:nvSpPr>
      <xdr:spPr>
        <a:xfrm>
          <a:off x="16370300" y="94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154642</xdr:rowOff>
    </xdr:from>
    <xdr:to>
      <xdr:col>81</xdr:col>
      <xdr:colOff>101600</xdr:colOff>
      <xdr:row>55</xdr:row>
      <xdr:rowOff>84792</xdr:rowOff>
    </xdr:to>
    <xdr:sp macro="" textlink="">
      <xdr:nvSpPr>
        <xdr:cNvPr id="595" name="楕円 594"/>
        <xdr:cNvSpPr/>
      </xdr:nvSpPr>
      <xdr:spPr>
        <a:xfrm>
          <a:off x="15430500" y="94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101319</xdr:rowOff>
    </xdr:from>
    <xdr:ext cx="534377" cy="259045"/>
    <xdr:sp macro="" textlink="">
      <xdr:nvSpPr>
        <xdr:cNvPr id="596" name="テキスト ボックス 595"/>
        <xdr:cNvSpPr txBox="1"/>
      </xdr:nvSpPr>
      <xdr:spPr>
        <a:xfrm>
          <a:off x="15214111" y="91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159290</xdr:rowOff>
    </xdr:from>
    <xdr:to>
      <xdr:col>76</xdr:col>
      <xdr:colOff>165100</xdr:colOff>
      <xdr:row>55</xdr:row>
      <xdr:rowOff>89440</xdr:rowOff>
    </xdr:to>
    <xdr:sp macro="" textlink="">
      <xdr:nvSpPr>
        <xdr:cNvPr id="597" name="楕円 596"/>
        <xdr:cNvSpPr/>
      </xdr:nvSpPr>
      <xdr:spPr>
        <a:xfrm>
          <a:off x="14541500" y="94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80567</xdr:rowOff>
    </xdr:from>
    <xdr:ext cx="534377" cy="259045"/>
    <xdr:sp macro="" textlink="">
      <xdr:nvSpPr>
        <xdr:cNvPr id="598" name="テキスト ボックス 597"/>
        <xdr:cNvSpPr txBox="1"/>
      </xdr:nvSpPr>
      <xdr:spPr>
        <a:xfrm>
          <a:off x="14325111" y="95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144869</xdr:rowOff>
    </xdr:from>
    <xdr:to>
      <xdr:col>72</xdr:col>
      <xdr:colOff>38100</xdr:colOff>
      <xdr:row>55</xdr:row>
      <xdr:rowOff>75019</xdr:rowOff>
    </xdr:to>
    <xdr:sp macro="" textlink="">
      <xdr:nvSpPr>
        <xdr:cNvPr id="599" name="楕円 598"/>
        <xdr:cNvSpPr/>
      </xdr:nvSpPr>
      <xdr:spPr>
        <a:xfrm>
          <a:off x="13652500" y="94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91546</xdr:rowOff>
    </xdr:from>
    <xdr:ext cx="534377" cy="259045"/>
    <xdr:sp macro="" textlink="">
      <xdr:nvSpPr>
        <xdr:cNvPr id="600" name="テキスト ボックス 599"/>
        <xdr:cNvSpPr txBox="1"/>
      </xdr:nvSpPr>
      <xdr:spPr>
        <a:xfrm>
          <a:off x="13436111" y="91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165500</xdr:rowOff>
    </xdr:from>
    <xdr:to>
      <xdr:col>67</xdr:col>
      <xdr:colOff>101600</xdr:colOff>
      <xdr:row>56</xdr:row>
      <xdr:rowOff>95650</xdr:rowOff>
    </xdr:to>
    <xdr:sp macro="" textlink="">
      <xdr:nvSpPr>
        <xdr:cNvPr id="601" name="楕円 600"/>
        <xdr:cNvSpPr/>
      </xdr:nvSpPr>
      <xdr:spPr>
        <a:xfrm>
          <a:off x="12763500" y="95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86777</xdr:rowOff>
    </xdr:from>
    <xdr:ext cx="534377" cy="259045"/>
    <xdr:sp macro="" textlink="">
      <xdr:nvSpPr>
        <xdr:cNvPr id="602" name="テキスト ボックス 601"/>
        <xdr:cNvSpPr txBox="1"/>
      </xdr:nvSpPr>
      <xdr:spPr>
        <a:xfrm>
          <a:off x="12547111" y="968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8713</xdr:rowOff>
    </xdr:from>
    <xdr:to>
      <xdr:col>85</xdr:col>
      <xdr:colOff>127000</xdr:colOff>
      <xdr:row>79</xdr:row>
      <xdr:rowOff>40621</xdr:rowOff>
    </xdr:to>
    <xdr:cxnSp macro="">
      <xdr:nvCxnSpPr>
        <xdr:cNvPr id="631" name="直線コネクタ 630"/>
        <xdr:cNvCxnSpPr/>
      </xdr:nvCxnSpPr>
      <xdr:spPr>
        <a:xfrm flipV="1">
          <a:off x="15481300" y="13553263"/>
          <a:ext cx="8382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33782</xdr:rowOff>
    </xdr:from>
    <xdr:to>
      <xdr:col>81</xdr:col>
      <xdr:colOff>50800</xdr:colOff>
      <xdr:row>79</xdr:row>
      <xdr:rowOff>40621</xdr:rowOff>
    </xdr:to>
    <xdr:cxnSp macro="">
      <xdr:nvCxnSpPr>
        <xdr:cNvPr id="634" name="直線コネクタ 633"/>
        <xdr:cNvCxnSpPr/>
      </xdr:nvCxnSpPr>
      <xdr:spPr>
        <a:xfrm>
          <a:off x="14592300" y="13578332"/>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33782</xdr:rowOff>
    </xdr:from>
    <xdr:to>
      <xdr:col>76</xdr:col>
      <xdr:colOff>114300</xdr:colOff>
      <xdr:row>79</xdr:row>
      <xdr:rowOff>44355</xdr:rowOff>
    </xdr:to>
    <xdr:cxnSp macro="">
      <xdr:nvCxnSpPr>
        <xdr:cNvPr id="637" name="直線コネクタ 636"/>
        <xdr:cNvCxnSpPr/>
      </xdr:nvCxnSpPr>
      <xdr:spPr>
        <a:xfrm flipV="1">
          <a:off x="13703300" y="1357833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18714</xdr:rowOff>
    </xdr:from>
    <xdr:to>
      <xdr:col>71</xdr:col>
      <xdr:colOff>177800</xdr:colOff>
      <xdr:row>79</xdr:row>
      <xdr:rowOff>44355</xdr:rowOff>
    </xdr:to>
    <xdr:cxnSp macro="">
      <xdr:nvCxnSpPr>
        <xdr:cNvPr id="640" name="直線コネクタ 639"/>
        <xdr:cNvCxnSpPr/>
      </xdr:nvCxnSpPr>
      <xdr:spPr>
        <a:xfrm>
          <a:off x="12814300" y="13563264"/>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129363</xdr:rowOff>
    </xdr:from>
    <xdr:to>
      <xdr:col>85</xdr:col>
      <xdr:colOff>177800</xdr:colOff>
      <xdr:row>79</xdr:row>
      <xdr:rowOff>59513</xdr:rowOff>
    </xdr:to>
    <xdr:sp macro="" textlink="">
      <xdr:nvSpPr>
        <xdr:cNvPr id="650" name="楕円 649"/>
        <xdr:cNvSpPr/>
      </xdr:nvSpPr>
      <xdr:spPr>
        <a:xfrm>
          <a:off x="162687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44290</xdr:rowOff>
    </xdr:from>
    <xdr:ext cx="469744" cy="259045"/>
    <xdr:sp macro="" textlink="">
      <xdr:nvSpPr>
        <xdr:cNvPr id="651" name="災害復旧費該当値テキスト"/>
        <xdr:cNvSpPr txBox="1"/>
      </xdr:nvSpPr>
      <xdr:spPr>
        <a:xfrm>
          <a:off x="16370300" y="134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161271</xdr:rowOff>
    </xdr:from>
    <xdr:to>
      <xdr:col>81</xdr:col>
      <xdr:colOff>101600</xdr:colOff>
      <xdr:row>79</xdr:row>
      <xdr:rowOff>91421</xdr:rowOff>
    </xdr:to>
    <xdr:sp macro="" textlink="">
      <xdr:nvSpPr>
        <xdr:cNvPr id="652" name="楕円 651"/>
        <xdr:cNvSpPr/>
      </xdr:nvSpPr>
      <xdr:spPr>
        <a:xfrm>
          <a:off x="15430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82548</xdr:rowOff>
    </xdr:from>
    <xdr:ext cx="378565" cy="259045"/>
    <xdr:sp macro="" textlink="">
      <xdr:nvSpPr>
        <xdr:cNvPr id="653" name="テキスト ボックス 652"/>
        <xdr:cNvSpPr txBox="1"/>
      </xdr:nvSpPr>
      <xdr:spPr>
        <a:xfrm>
          <a:off x="15292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154432</xdr:rowOff>
    </xdr:from>
    <xdr:to>
      <xdr:col>76</xdr:col>
      <xdr:colOff>165100</xdr:colOff>
      <xdr:row>79</xdr:row>
      <xdr:rowOff>84582</xdr:rowOff>
    </xdr:to>
    <xdr:sp macro="" textlink="">
      <xdr:nvSpPr>
        <xdr:cNvPr id="654" name="楕円 653"/>
        <xdr:cNvSpPr/>
      </xdr:nvSpPr>
      <xdr:spPr>
        <a:xfrm>
          <a:off x="14541500" y="135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75709</xdr:rowOff>
    </xdr:from>
    <xdr:ext cx="378565" cy="259045"/>
    <xdr:sp macro="" textlink="">
      <xdr:nvSpPr>
        <xdr:cNvPr id="655" name="テキスト ボックス 654"/>
        <xdr:cNvSpPr txBox="1"/>
      </xdr:nvSpPr>
      <xdr:spPr>
        <a:xfrm>
          <a:off x="14403017" y="13620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165005</xdr:rowOff>
    </xdr:from>
    <xdr:to>
      <xdr:col>72</xdr:col>
      <xdr:colOff>38100</xdr:colOff>
      <xdr:row>79</xdr:row>
      <xdr:rowOff>95155</xdr:rowOff>
    </xdr:to>
    <xdr:sp macro="" textlink="">
      <xdr:nvSpPr>
        <xdr:cNvPr id="656" name="楕円 655"/>
        <xdr:cNvSpPr/>
      </xdr:nvSpPr>
      <xdr:spPr>
        <a:xfrm>
          <a:off x="13652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86282</xdr:rowOff>
    </xdr:from>
    <xdr:ext cx="249299" cy="259045"/>
    <xdr:sp macro="" textlink="">
      <xdr:nvSpPr>
        <xdr:cNvPr id="657" name="テキスト ボックス 656"/>
        <xdr:cNvSpPr txBox="1"/>
      </xdr:nvSpPr>
      <xdr:spPr>
        <a:xfrm>
          <a:off x="13578650" y="13630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139364</xdr:rowOff>
    </xdr:from>
    <xdr:to>
      <xdr:col>67</xdr:col>
      <xdr:colOff>101600</xdr:colOff>
      <xdr:row>79</xdr:row>
      <xdr:rowOff>69514</xdr:rowOff>
    </xdr:to>
    <xdr:sp macro="" textlink="">
      <xdr:nvSpPr>
        <xdr:cNvPr id="658" name="楕円 657"/>
        <xdr:cNvSpPr/>
      </xdr:nvSpPr>
      <xdr:spPr>
        <a:xfrm>
          <a:off x="12763500" y="135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60641</xdr:rowOff>
    </xdr:from>
    <xdr:ext cx="469744" cy="259045"/>
    <xdr:sp macro="" textlink="">
      <xdr:nvSpPr>
        <xdr:cNvPr id="659" name="テキスト ボックス 658"/>
        <xdr:cNvSpPr txBox="1"/>
      </xdr:nvSpPr>
      <xdr:spPr>
        <a:xfrm>
          <a:off x="12579428" y="136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121723</xdr:rowOff>
    </xdr:from>
    <xdr:to>
      <xdr:col>85</xdr:col>
      <xdr:colOff>127000</xdr:colOff>
      <xdr:row>96</xdr:row>
      <xdr:rowOff>384</xdr:rowOff>
    </xdr:to>
    <xdr:cxnSp macro="">
      <xdr:nvCxnSpPr>
        <xdr:cNvPr id="691" name="直線コネクタ 690"/>
        <xdr:cNvCxnSpPr/>
      </xdr:nvCxnSpPr>
      <xdr:spPr>
        <a:xfrm flipV="1">
          <a:off x="15481300" y="16409473"/>
          <a:ext cx="838200" cy="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384</xdr:rowOff>
    </xdr:from>
    <xdr:to>
      <xdr:col>81</xdr:col>
      <xdr:colOff>50800</xdr:colOff>
      <xdr:row>96</xdr:row>
      <xdr:rowOff>38708</xdr:rowOff>
    </xdr:to>
    <xdr:cxnSp macro="">
      <xdr:nvCxnSpPr>
        <xdr:cNvPr id="694" name="直線コネクタ 693"/>
        <xdr:cNvCxnSpPr/>
      </xdr:nvCxnSpPr>
      <xdr:spPr>
        <a:xfrm flipV="1">
          <a:off x="14592300" y="16459584"/>
          <a:ext cx="889000" cy="3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38708</xdr:rowOff>
    </xdr:from>
    <xdr:to>
      <xdr:col>76</xdr:col>
      <xdr:colOff>114300</xdr:colOff>
      <xdr:row>96</xdr:row>
      <xdr:rowOff>46579</xdr:rowOff>
    </xdr:to>
    <xdr:cxnSp macro="">
      <xdr:nvCxnSpPr>
        <xdr:cNvPr id="697" name="直線コネクタ 696"/>
        <xdr:cNvCxnSpPr/>
      </xdr:nvCxnSpPr>
      <xdr:spPr>
        <a:xfrm flipV="1">
          <a:off x="13703300" y="1649790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24747</xdr:rowOff>
    </xdr:from>
    <xdr:to>
      <xdr:col>71</xdr:col>
      <xdr:colOff>177800</xdr:colOff>
      <xdr:row>96</xdr:row>
      <xdr:rowOff>46579</xdr:rowOff>
    </xdr:to>
    <xdr:cxnSp macro="">
      <xdr:nvCxnSpPr>
        <xdr:cNvPr id="700" name="直線コネクタ 699"/>
        <xdr:cNvCxnSpPr/>
      </xdr:nvCxnSpPr>
      <xdr:spPr>
        <a:xfrm>
          <a:off x="12814300" y="1648394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70923</xdr:rowOff>
    </xdr:from>
    <xdr:to>
      <xdr:col>85</xdr:col>
      <xdr:colOff>177800</xdr:colOff>
      <xdr:row>96</xdr:row>
      <xdr:rowOff>1073</xdr:rowOff>
    </xdr:to>
    <xdr:sp macro="" textlink="">
      <xdr:nvSpPr>
        <xdr:cNvPr id="710" name="楕円 709"/>
        <xdr:cNvSpPr/>
      </xdr:nvSpPr>
      <xdr:spPr>
        <a:xfrm>
          <a:off x="16268700" y="16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49350</xdr:rowOff>
    </xdr:from>
    <xdr:ext cx="534377" cy="259045"/>
    <xdr:sp macro="" textlink="">
      <xdr:nvSpPr>
        <xdr:cNvPr id="711" name="公債費該当値テキスト"/>
        <xdr:cNvSpPr txBox="1"/>
      </xdr:nvSpPr>
      <xdr:spPr>
        <a:xfrm>
          <a:off x="16370300"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121034</xdr:rowOff>
    </xdr:from>
    <xdr:to>
      <xdr:col>81</xdr:col>
      <xdr:colOff>101600</xdr:colOff>
      <xdr:row>96</xdr:row>
      <xdr:rowOff>51184</xdr:rowOff>
    </xdr:to>
    <xdr:sp macro="" textlink="">
      <xdr:nvSpPr>
        <xdr:cNvPr id="712" name="楕円 711"/>
        <xdr:cNvSpPr/>
      </xdr:nvSpPr>
      <xdr:spPr>
        <a:xfrm>
          <a:off x="15430500" y="164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42311</xdr:rowOff>
    </xdr:from>
    <xdr:ext cx="534377" cy="259045"/>
    <xdr:sp macro="" textlink="">
      <xdr:nvSpPr>
        <xdr:cNvPr id="713" name="テキスト ボックス 712"/>
        <xdr:cNvSpPr txBox="1"/>
      </xdr:nvSpPr>
      <xdr:spPr>
        <a:xfrm>
          <a:off x="15214111" y="165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159358</xdr:rowOff>
    </xdr:from>
    <xdr:to>
      <xdr:col>76</xdr:col>
      <xdr:colOff>165100</xdr:colOff>
      <xdr:row>96</xdr:row>
      <xdr:rowOff>89508</xdr:rowOff>
    </xdr:to>
    <xdr:sp macro="" textlink="">
      <xdr:nvSpPr>
        <xdr:cNvPr id="714" name="楕円 713"/>
        <xdr:cNvSpPr/>
      </xdr:nvSpPr>
      <xdr:spPr>
        <a:xfrm>
          <a:off x="14541500" y="164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106035</xdr:rowOff>
    </xdr:from>
    <xdr:ext cx="534377" cy="259045"/>
    <xdr:sp macro="" textlink="">
      <xdr:nvSpPr>
        <xdr:cNvPr id="715" name="テキスト ボックス 714"/>
        <xdr:cNvSpPr txBox="1"/>
      </xdr:nvSpPr>
      <xdr:spPr>
        <a:xfrm>
          <a:off x="14325111" y="162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167229</xdr:rowOff>
    </xdr:from>
    <xdr:to>
      <xdr:col>72</xdr:col>
      <xdr:colOff>38100</xdr:colOff>
      <xdr:row>96</xdr:row>
      <xdr:rowOff>97379</xdr:rowOff>
    </xdr:to>
    <xdr:sp macro="" textlink="">
      <xdr:nvSpPr>
        <xdr:cNvPr id="716" name="楕円 715"/>
        <xdr:cNvSpPr/>
      </xdr:nvSpPr>
      <xdr:spPr>
        <a:xfrm>
          <a:off x="13652500" y="16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113906</xdr:rowOff>
    </xdr:from>
    <xdr:ext cx="534377" cy="259045"/>
    <xdr:sp macro="" textlink="">
      <xdr:nvSpPr>
        <xdr:cNvPr id="717" name="テキスト ボックス 716"/>
        <xdr:cNvSpPr txBox="1"/>
      </xdr:nvSpPr>
      <xdr:spPr>
        <a:xfrm>
          <a:off x="13436111" y="162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145397</xdr:rowOff>
    </xdr:from>
    <xdr:to>
      <xdr:col>67</xdr:col>
      <xdr:colOff>101600</xdr:colOff>
      <xdr:row>96</xdr:row>
      <xdr:rowOff>75547</xdr:rowOff>
    </xdr:to>
    <xdr:sp macro="" textlink="">
      <xdr:nvSpPr>
        <xdr:cNvPr id="718" name="楕円 717"/>
        <xdr:cNvSpPr/>
      </xdr:nvSpPr>
      <xdr:spPr>
        <a:xfrm>
          <a:off x="12763500" y="164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92074</xdr:rowOff>
    </xdr:from>
    <xdr:ext cx="534377" cy="259045"/>
    <xdr:sp macro="" textlink="">
      <xdr:nvSpPr>
        <xdr:cNvPr id="719" name="テキスト ボックス 718"/>
        <xdr:cNvSpPr txBox="1"/>
      </xdr:nvSpPr>
      <xdr:spPr>
        <a:xfrm>
          <a:off x="12547111" y="1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円増加した。これは、財政調整基金への積立金やイーハトーブ花巻応援寄附金返礼品の増加が主な要因である。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円減少した。これは、子育て世帯臨時特別給付金や住民税非課税世帯等臨時特別給付金の皆減が主な要因である。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円減少した。これは、スポーツ施設環境整備事業の減少や小中学校学習用端末整備及び図書館改修事業の皆減が主な要因である。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財政調整基金残高は、標準財政規模比が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単年度収支から、財政調整基金の取崩し・積立金の影響を除いた実質単年度収支が減少したため、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平成２１年度以降すべての会計で黒字となっており、引き続き健全な財政運営を行う。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百万円減少したが、元利償還金は昨年度より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百万円増加し、元利償還金等は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また、算入公債費等は、事業費補正で算入される公債費の増により、昨年度より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上記の主な理由として、実質公債費比率の分子の額は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今後も公債費負担の軽減に向けて、交付税措置率の高い有利な起債を活用し、健全な財政運営に努める。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将来負担額については、地方債残高が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百万円減少し、公営企業債等繰入見込額は、下水道会計の地方債残高の減少が、一般会計からの負担割合の増加を上回ったことにより減少したため、全体として昨年度より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充当可能財源等については、介護給付費準備基金が増加したものの、国民健康保険財政調整基金や、まちづくり基金等が減少し、充当可能基金は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百万円減少した。さらに、充当可能特定歳入及び基準財政需要額算入見込額あわせて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上記要因により、充当可能財源等及び将来負担額が減少しため、将来負担比率の分子が昨年度より減少した。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財政調整基金及びまちづくり基金が減少したものの、まち・ひと・しごと創生基金の新設や森林環境譲与税基金等の増加により、全体として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に対処すべき事業が発生した場合でも、住民サービスの低下を招くことのないような財政運営が必要であるため、財源が必要な場合は、取崩し有効に活用するが、一方で余裕が出た場合には積立てるなどの資金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まちづくり基金：市民の連携の強化及び地域振興を図るもの。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福祉対策基金：本格的な少子高齢社会に備え、総合的な福祉対策の推進を図る経費の財源に充てるもの。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まちづくり基金：財源余剰分調整積立とふるさと納税事業未充当分積立の減少により積立金が昨年度から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百万円減少し、取崩した額についても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百万円減少したが、取崩した額が積立した額を上回ったため、昨年度より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花巻駅東西自由通路等整備や図書館などの大型ハード事業、人口減少対策のための各種施策などの財源として活用する。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一般財源の財政調整として取崩した分が、実質収支の法定積立分を上回ったため、昨年度より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突然の災害対応や公共施設老朽化に伴う施設更新、維持管理補修費、扶助費などの増加により収支が悪化する場合に備え、一定規模を維持する。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次花巻市まちづくり総合計画の前期アクションプランの財政見通しでも以降毎年、基金を取り崩す見込み。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地方債の償還計画に基づき、資金管理を行う。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幼稚園・保育所、一般廃棄物処理施設、市民会館</a:t>
          </a:r>
          <a:r>
            <a:rPr kumimoji="1" lang="ja-JP" altLang="en-US" sz="1100">
              <a:solidFill>
                <a:schemeClr val="dk1"/>
              </a:solidFill>
              <a:effectLst/>
              <a:latin typeface="+mn-lt"/>
              <a:ea typeface="+mn-ea"/>
              <a:cs typeface="+mn-cs"/>
            </a:rPr>
            <a:t>および</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が類似団体平均を大きく上回っており、年々上昇傾向にある。</a:t>
          </a:r>
          <a:endParaRPr lang="ja-JP" altLang="ja-JP">
            <a:effectLst/>
          </a:endParaRPr>
        </a:p>
        <a:p>
          <a:r>
            <a:rPr kumimoji="1" lang="ja-JP" altLang="ja-JP" sz="1100">
              <a:solidFill>
                <a:schemeClr val="dk1"/>
              </a:solidFill>
              <a:effectLst/>
              <a:latin typeface="+mn-lt"/>
              <a:ea typeface="+mn-ea"/>
              <a:cs typeface="+mn-cs"/>
            </a:rPr>
            <a:t>　当市では、公共施設マネジメント計画において、施設の用途ごとにマネジメント基本方針を策定している。当方針に基づき、個別施設計画の策定を進めており、策定後は計画的な点検や修繕により、施設の長寿命化を図り、老朽化の抑制につなげ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xdr:cNvCxnSpPr/>
      </xdr:nvCxnSpPr>
      <xdr:spPr>
        <a:xfrm flipV="1">
          <a:off x="4206240" y="465433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xdr:cNvSpPr txBox="1"/>
      </xdr:nvSpPr>
      <xdr:spPr>
        <a:xfrm>
          <a:off x="4258945"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xdr:cNvCxnSpPr/>
      </xdr:nvCxnSpPr>
      <xdr:spPr>
        <a:xfrm>
          <a:off x="4119245" y="57035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xdr:cNvSpPr txBox="1"/>
      </xdr:nvSpPr>
      <xdr:spPr>
        <a:xfrm>
          <a:off x="4258945" y="5200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xdr:cNvSpPr/>
      </xdr:nvSpPr>
      <xdr:spPr>
        <a:xfrm>
          <a:off x="4157345" y="521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xdr:cNvSpPr/>
      </xdr:nvSpPr>
      <xdr:spPr>
        <a:xfrm>
          <a:off x="3537585" y="5175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xdr:cNvSpPr/>
      </xdr:nvSpPr>
      <xdr:spPr>
        <a:xfrm>
          <a:off x="2867025" y="51786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525905" y="5095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xdr:cNvSpPr/>
      </xdr:nvSpPr>
      <xdr:spPr>
        <a:xfrm>
          <a:off x="4157345" y="52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29650</xdr:rowOff>
    </xdr:from>
    <xdr:ext cx="405111" cy="259045"/>
    <xdr:sp macro="" textlink="">
      <xdr:nvSpPr>
        <xdr:cNvPr id="82" name="有形固定資産減価償却率該当値テキスト"/>
        <xdr:cNvSpPr txBox="1"/>
      </xdr:nvSpPr>
      <xdr:spPr>
        <a:xfrm>
          <a:off x="4258945"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113453</xdr:rowOff>
    </xdr:from>
    <xdr:to>
      <xdr:col>19</xdr:col>
      <xdr:colOff>187325</xdr:colOff>
      <xdr:row>31</xdr:row>
      <xdr:rowOff>43603</xdr:rowOff>
    </xdr:to>
    <xdr:sp macro="" textlink="">
      <xdr:nvSpPr>
        <xdr:cNvPr id="83" name="楕円 82"/>
        <xdr:cNvSpPr/>
      </xdr:nvSpPr>
      <xdr:spPr>
        <a:xfrm>
          <a:off x="3537585" y="5142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164253</xdr:rowOff>
    </xdr:from>
    <xdr:to>
      <xdr:col>23</xdr:col>
      <xdr:colOff>85725</xdr:colOff>
      <xdr:row>31</xdr:row>
      <xdr:rowOff>57573</xdr:rowOff>
    </xdr:to>
    <xdr:cxnSp macro="">
      <xdr:nvCxnSpPr>
        <xdr:cNvPr id="84" name="直線コネクタ 83"/>
        <xdr:cNvCxnSpPr/>
      </xdr:nvCxnSpPr>
      <xdr:spPr>
        <a:xfrm>
          <a:off x="3588385" y="5193453"/>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xdr:cNvSpPr/>
      </xdr:nvSpPr>
      <xdr:spPr>
        <a:xfrm>
          <a:off x="2867025" y="5088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164253</xdr:rowOff>
    </xdr:to>
    <xdr:cxnSp macro="">
      <xdr:nvCxnSpPr>
        <xdr:cNvPr id="86" name="直線コネクタ 85"/>
        <xdr:cNvCxnSpPr/>
      </xdr:nvCxnSpPr>
      <xdr:spPr>
        <a:xfrm>
          <a:off x="2917825" y="513947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5503</xdr:rowOff>
    </xdr:from>
    <xdr:to>
      <xdr:col>11</xdr:col>
      <xdr:colOff>187325</xdr:colOff>
      <xdr:row>30</xdr:row>
      <xdr:rowOff>107103</xdr:rowOff>
    </xdr:to>
    <xdr:sp macro="" textlink="">
      <xdr:nvSpPr>
        <xdr:cNvPr id="87" name="楕円 86"/>
        <xdr:cNvSpPr/>
      </xdr:nvSpPr>
      <xdr:spPr>
        <a:xfrm>
          <a:off x="2196465" y="5034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56303</xdr:rowOff>
    </xdr:from>
    <xdr:to>
      <xdr:col>15</xdr:col>
      <xdr:colOff>136525</xdr:colOff>
      <xdr:row>30</xdr:row>
      <xdr:rowOff>110278</xdr:rowOff>
    </xdr:to>
    <xdr:cxnSp macro="">
      <xdr:nvCxnSpPr>
        <xdr:cNvPr id="88" name="直線コネクタ 87"/>
        <xdr:cNvCxnSpPr/>
      </xdr:nvCxnSpPr>
      <xdr:spPr>
        <a:xfrm>
          <a:off x="2247265" y="5085503"/>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89" name="楕円 88"/>
        <xdr:cNvSpPr/>
      </xdr:nvSpPr>
      <xdr:spPr>
        <a:xfrm>
          <a:off x="1525905" y="4980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56303</xdr:rowOff>
    </xdr:to>
    <xdr:cxnSp macro="">
      <xdr:nvCxnSpPr>
        <xdr:cNvPr id="90" name="直線コネクタ 89"/>
        <xdr:cNvCxnSpPr/>
      </xdr:nvCxnSpPr>
      <xdr:spPr>
        <a:xfrm>
          <a:off x="1576705" y="503174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xdr:cNvSpPr txBox="1"/>
      </xdr:nvSpPr>
      <xdr:spPr>
        <a:xfrm>
          <a:off x="3395989" y="52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2" name="n_2aveValue有形固定資産減価償却率"/>
        <xdr:cNvSpPr txBox="1"/>
      </xdr:nvSpPr>
      <xdr:spPr>
        <a:xfrm>
          <a:off x="2738129" y="5267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xdr:cNvSpPr txBox="1"/>
      </xdr:nvSpPr>
      <xdr:spPr>
        <a:xfrm>
          <a:off x="206756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397009"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60130</xdr:rowOff>
    </xdr:from>
    <xdr:ext cx="405111" cy="259045"/>
    <xdr:sp macro="" textlink="">
      <xdr:nvSpPr>
        <xdr:cNvPr id="95" name="n_1mainValue有形固定資産減価償却率"/>
        <xdr:cNvSpPr txBox="1"/>
      </xdr:nvSpPr>
      <xdr:spPr>
        <a:xfrm>
          <a:off x="3395989" y="492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mainValue有形固定資産減価償却率"/>
        <xdr:cNvSpPr txBox="1"/>
      </xdr:nvSpPr>
      <xdr:spPr>
        <a:xfrm>
          <a:off x="2738129" y="486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123630</xdr:rowOff>
    </xdr:from>
    <xdr:ext cx="405111" cy="259045"/>
    <xdr:sp macro="" textlink="">
      <xdr:nvSpPr>
        <xdr:cNvPr id="97" name="n_3mainValue有形固定資産減価償却率"/>
        <xdr:cNvSpPr txBox="1"/>
      </xdr:nvSpPr>
      <xdr:spPr>
        <a:xfrm>
          <a:off x="2067569" y="481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98" name="n_4mainValue有形固定資産減価償却率"/>
        <xdr:cNvSpPr txBox="1"/>
      </xdr:nvSpPr>
      <xdr:spPr>
        <a:xfrm>
          <a:off x="1397009" y="47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a:solidFill>
                <a:sysClr val="windowText" lastClr="000000"/>
              </a:solidFill>
              <a:effectLst/>
              <a:latin typeface="+mn-lt"/>
              <a:ea typeface="+mn-ea"/>
              <a:cs typeface="+mn-cs"/>
            </a:rPr>
            <a:t>類似団体平均を上回</a:t>
          </a:r>
          <a:r>
            <a:rPr kumimoji="1" lang="ja-JP" altLang="en-US" sz="1000" b="0">
              <a:solidFill>
                <a:sysClr val="windowText" lastClr="000000"/>
              </a:solidFill>
              <a:effectLst/>
              <a:latin typeface="+mn-lt"/>
              <a:ea typeface="+mn-ea"/>
              <a:cs typeface="+mn-cs"/>
            </a:rPr>
            <a:t>り</a:t>
          </a:r>
          <a:r>
            <a:rPr kumimoji="1" lang="ja-JP" altLang="ja-JP" sz="1000" b="0">
              <a:solidFill>
                <a:sysClr val="windowText" lastClr="000000"/>
              </a:solidFill>
              <a:effectLst/>
              <a:latin typeface="+mn-lt"/>
              <a:ea typeface="+mn-ea"/>
              <a:cs typeface="+mn-cs"/>
            </a:rPr>
            <a:t>、前年の同指標と比較すると</a:t>
          </a:r>
          <a:r>
            <a:rPr kumimoji="1" lang="en-US" altLang="ja-JP" sz="1000" b="0">
              <a:solidFill>
                <a:sysClr val="windowText" lastClr="000000"/>
              </a:solidFill>
              <a:effectLst/>
              <a:latin typeface="+mn-lt"/>
              <a:ea typeface="+mn-ea"/>
              <a:cs typeface="+mn-cs"/>
            </a:rPr>
            <a:t>106.3</a:t>
          </a:r>
          <a:r>
            <a:rPr kumimoji="1" lang="ja-JP" altLang="en-US" sz="1000" b="0">
              <a:solidFill>
                <a:sysClr val="windowText" lastClr="000000"/>
              </a:solidFill>
              <a:effectLst/>
              <a:latin typeface="+mn-lt"/>
              <a:ea typeface="+mn-ea"/>
              <a:cs typeface="+mn-cs"/>
            </a:rPr>
            <a:t>ポイント増加</a:t>
          </a:r>
          <a:r>
            <a:rPr kumimoji="1" lang="ja-JP" altLang="ja-JP" sz="1000" b="0">
              <a:solidFill>
                <a:sysClr val="windowText" lastClr="000000"/>
              </a:solidFill>
              <a:effectLst/>
              <a:latin typeface="+mn-lt"/>
              <a:ea typeface="+mn-ea"/>
              <a:cs typeface="+mn-cs"/>
            </a:rPr>
            <a:t>した。分母を構成する経常一般</a:t>
          </a:r>
          <a:r>
            <a:rPr kumimoji="1" lang="ja-JP" altLang="en-US" sz="1000" b="0">
              <a:solidFill>
                <a:sysClr val="windowText" lastClr="000000"/>
              </a:solidFill>
              <a:effectLst/>
              <a:latin typeface="+mn-lt"/>
              <a:ea typeface="+mn-ea"/>
              <a:cs typeface="+mn-cs"/>
            </a:rPr>
            <a:t>財源</a:t>
          </a:r>
          <a:r>
            <a:rPr kumimoji="1" lang="ja-JP" altLang="ja-JP" sz="1000" b="0">
              <a:solidFill>
                <a:sysClr val="windowText" lastClr="000000"/>
              </a:solidFill>
              <a:effectLst/>
              <a:latin typeface="+mn-lt"/>
              <a:ea typeface="+mn-ea"/>
              <a:cs typeface="+mn-cs"/>
            </a:rPr>
            <a:t>等</a:t>
          </a:r>
          <a:r>
            <a:rPr kumimoji="1" lang="ja-JP" altLang="en-US" sz="1000" b="0">
              <a:solidFill>
                <a:sysClr val="windowText" lastClr="000000"/>
              </a:solidFill>
              <a:effectLst/>
              <a:latin typeface="+mn-lt"/>
              <a:ea typeface="+mn-ea"/>
              <a:cs typeface="+mn-cs"/>
            </a:rPr>
            <a:t>において</a:t>
          </a:r>
          <a:r>
            <a:rPr kumimoji="1" lang="ja-JP" altLang="ja-JP" sz="1000" b="0">
              <a:solidFill>
                <a:sysClr val="windowText" lastClr="000000"/>
              </a:solidFill>
              <a:effectLst/>
              <a:latin typeface="+mn-lt"/>
              <a:ea typeface="+mn-ea"/>
              <a:cs typeface="+mn-cs"/>
            </a:rPr>
            <a:t>、臨時財政対策債発行可能額</a:t>
          </a:r>
          <a:r>
            <a:rPr kumimoji="1" lang="ja-JP" altLang="en-US" sz="1000" b="0">
              <a:solidFill>
                <a:sysClr val="windowText" lastClr="000000"/>
              </a:solidFill>
              <a:effectLst/>
              <a:latin typeface="+mn-lt"/>
              <a:ea typeface="+mn-ea"/>
              <a:cs typeface="+mn-cs"/>
            </a:rPr>
            <a:t>と</a:t>
          </a:r>
          <a:r>
            <a:rPr kumimoji="1" lang="ja-JP" altLang="ja-JP" sz="1000" b="0">
              <a:solidFill>
                <a:sysClr val="windowText" lastClr="000000"/>
              </a:solidFill>
              <a:effectLst/>
              <a:latin typeface="+mn-lt"/>
              <a:ea typeface="+mn-ea"/>
              <a:cs typeface="+mn-cs"/>
            </a:rPr>
            <a:t>地方交付税及び地方特例交付金等</a:t>
          </a:r>
          <a:r>
            <a:rPr kumimoji="1" lang="ja-JP" altLang="en-US" sz="1000" b="0">
              <a:solidFill>
                <a:sysClr val="windowText" lastClr="000000"/>
              </a:solidFill>
              <a:effectLst/>
              <a:latin typeface="+mn-lt"/>
              <a:ea typeface="+mn-ea"/>
              <a:cs typeface="+mn-cs"/>
            </a:rPr>
            <a:t>が大きく減少した。</a:t>
          </a:r>
          <a:r>
            <a:rPr kumimoji="1" lang="ja-JP" altLang="ja-JP" sz="1000" b="0">
              <a:solidFill>
                <a:sysClr val="windowText" lastClr="000000"/>
              </a:solidFill>
              <a:effectLst/>
              <a:latin typeface="+mn-lt"/>
              <a:ea typeface="+mn-ea"/>
              <a:cs typeface="+mn-cs"/>
            </a:rPr>
            <a:t>また、分子を構成する将来負担額が減少するとともに、</a:t>
          </a:r>
          <a:r>
            <a:rPr kumimoji="1" lang="ja-JP" altLang="en-US" sz="1000" b="0">
              <a:solidFill>
                <a:sysClr val="windowText" lastClr="000000"/>
              </a:solidFill>
              <a:effectLst/>
              <a:latin typeface="+mn-lt"/>
              <a:ea typeface="+mn-ea"/>
              <a:cs typeface="+mn-cs"/>
            </a:rPr>
            <a:t>公債費や事業費補正等といった基準財政需要額算入見込額の減少に伴い</a:t>
          </a:r>
          <a:r>
            <a:rPr kumimoji="1" lang="ja-JP" altLang="ja-JP" sz="1000" b="0">
              <a:solidFill>
                <a:sysClr val="windowText" lastClr="000000"/>
              </a:solidFill>
              <a:effectLst/>
              <a:latin typeface="+mn-lt"/>
              <a:ea typeface="+mn-ea"/>
              <a:cs typeface="+mn-cs"/>
            </a:rPr>
            <a:t>充当可能財源</a:t>
          </a:r>
          <a:r>
            <a:rPr kumimoji="1" lang="ja-JP" altLang="en-US" sz="1000" b="0">
              <a:solidFill>
                <a:sysClr val="windowText" lastClr="000000"/>
              </a:solidFill>
              <a:effectLst/>
              <a:latin typeface="+mn-lt"/>
              <a:ea typeface="+mn-ea"/>
              <a:cs typeface="+mn-cs"/>
            </a:rPr>
            <a:t>も減少</a:t>
          </a:r>
          <a:r>
            <a:rPr kumimoji="1" lang="ja-JP" altLang="ja-JP" sz="1000" b="0">
              <a:solidFill>
                <a:sysClr val="windowText" lastClr="000000"/>
              </a:solidFill>
              <a:effectLst/>
              <a:latin typeface="+mn-lt"/>
              <a:ea typeface="+mn-ea"/>
              <a:cs typeface="+mn-cs"/>
            </a:rPr>
            <a:t>した</a:t>
          </a:r>
          <a:r>
            <a:rPr kumimoji="1" lang="ja-JP" altLang="en-US" sz="1000" b="0">
              <a:solidFill>
                <a:sysClr val="windowText" lastClr="000000"/>
              </a:solidFill>
              <a:effectLst/>
              <a:latin typeface="+mn-lt"/>
              <a:ea typeface="+mn-ea"/>
              <a:cs typeface="+mn-cs"/>
            </a:rPr>
            <a:t>。前年と比較したところ、分母、分子ともに減少したが、分母の減少率が大きいことから</a:t>
          </a:r>
          <a:r>
            <a:rPr kumimoji="1" lang="ja-JP" altLang="ja-JP" sz="1000" b="0">
              <a:solidFill>
                <a:sysClr val="windowText" lastClr="000000"/>
              </a:solidFill>
              <a:effectLst/>
              <a:latin typeface="+mn-lt"/>
              <a:ea typeface="+mn-ea"/>
              <a:cs typeface="+mn-cs"/>
            </a:rPr>
            <a:t>債務償還</a:t>
          </a:r>
          <a:r>
            <a:rPr kumimoji="1" lang="ja-JP" altLang="ja-JP" sz="800" b="0">
              <a:solidFill>
                <a:sysClr val="windowText" lastClr="000000"/>
              </a:solidFill>
              <a:effectLst/>
              <a:latin typeface="+mn-lt"/>
              <a:ea typeface="+mn-ea"/>
              <a:cs typeface="+mn-cs"/>
            </a:rPr>
            <a:t>比率</a:t>
          </a:r>
          <a:r>
            <a:rPr kumimoji="1" lang="ja-JP" altLang="ja-JP" sz="1000" b="0">
              <a:solidFill>
                <a:sysClr val="windowText" lastClr="000000"/>
              </a:solidFill>
              <a:effectLst/>
              <a:latin typeface="+mn-lt"/>
              <a:ea typeface="+mn-ea"/>
              <a:cs typeface="+mn-cs"/>
            </a:rPr>
            <a:t>が大幅に</a:t>
          </a:r>
          <a:r>
            <a:rPr kumimoji="1" lang="ja-JP" altLang="en-US" sz="1000" b="0">
              <a:solidFill>
                <a:sysClr val="windowText" lastClr="000000"/>
              </a:solidFill>
              <a:effectLst/>
              <a:latin typeface="+mn-lt"/>
              <a:ea typeface="+mn-ea"/>
              <a:cs typeface="+mn-cs"/>
            </a:rPr>
            <a:t>増加</a:t>
          </a:r>
          <a:r>
            <a:rPr kumimoji="1" lang="ja-JP" altLang="ja-JP" sz="1000" b="0">
              <a:solidFill>
                <a:sysClr val="windowText" lastClr="000000"/>
              </a:solidFill>
              <a:effectLst/>
              <a:latin typeface="+mn-lt"/>
              <a:ea typeface="+mn-ea"/>
              <a:cs typeface="+mn-cs"/>
            </a:rPr>
            <a:t>した。</a:t>
          </a:r>
          <a:endParaRPr lang="ja-JP" altLang="ja-JP" sz="1000" b="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xdr:cNvCxnSpPr/>
      </xdr:nvCxnSpPr>
      <xdr:spPr>
        <a:xfrm flipV="1">
          <a:off x="13027660" y="444224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xdr:cNvSpPr txBox="1"/>
      </xdr:nvSpPr>
      <xdr:spPr>
        <a:xfrm>
          <a:off x="13080365" y="5673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xdr:cNvCxnSpPr/>
      </xdr:nvCxnSpPr>
      <xdr:spPr>
        <a:xfrm>
          <a:off x="12963525" y="56698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xdr:cNvSpPr txBox="1"/>
      </xdr:nvSpPr>
      <xdr:spPr>
        <a:xfrm>
          <a:off x="13080365" y="4870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xdr:cNvSpPr/>
      </xdr:nvSpPr>
      <xdr:spPr>
        <a:xfrm>
          <a:off x="13001625" y="5018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xdr:cNvSpPr/>
      </xdr:nvSpPr>
      <xdr:spPr>
        <a:xfrm>
          <a:off x="12359005" y="5016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xdr:cNvSpPr/>
      </xdr:nvSpPr>
      <xdr:spPr>
        <a:xfrm>
          <a:off x="11688445" y="5145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xdr:cNvSpPr/>
      </xdr:nvSpPr>
      <xdr:spPr>
        <a:xfrm>
          <a:off x="11017885" y="5146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xdr:cNvSpPr/>
      </xdr:nvSpPr>
      <xdr:spPr>
        <a:xfrm>
          <a:off x="10347325" y="514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20087</xdr:rowOff>
    </xdr:from>
    <xdr:to>
      <xdr:col>76</xdr:col>
      <xdr:colOff>73025</xdr:colOff>
      <xdr:row>31</xdr:row>
      <xdr:rowOff>121687</xdr:rowOff>
    </xdr:to>
    <xdr:sp macro="" textlink="">
      <xdr:nvSpPr>
        <xdr:cNvPr id="143" name="楕円 142"/>
        <xdr:cNvSpPr/>
      </xdr:nvSpPr>
      <xdr:spPr>
        <a:xfrm>
          <a:off x="13001625" y="5216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169964</xdr:rowOff>
    </xdr:from>
    <xdr:ext cx="469744" cy="259045"/>
    <xdr:sp macro="" textlink="">
      <xdr:nvSpPr>
        <xdr:cNvPr id="144" name="債務償還比率該当値テキスト"/>
        <xdr:cNvSpPr txBox="1"/>
      </xdr:nvSpPr>
      <xdr:spPr>
        <a:xfrm>
          <a:off x="13080365" y="51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64036</xdr:rowOff>
    </xdr:from>
    <xdr:to>
      <xdr:col>72</xdr:col>
      <xdr:colOff>123825</xdr:colOff>
      <xdr:row>30</xdr:row>
      <xdr:rowOff>165636</xdr:rowOff>
    </xdr:to>
    <xdr:sp macro="" textlink="">
      <xdr:nvSpPr>
        <xdr:cNvPr id="145" name="楕円 144"/>
        <xdr:cNvSpPr/>
      </xdr:nvSpPr>
      <xdr:spPr>
        <a:xfrm>
          <a:off x="12359005" y="5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114836</xdr:rowOff>
    </xdr:from>
    <xdr:to>
      <xdr:col>76</xdr:col>
      <xdr:colOff>22225</xdr:colOff>
      <xdr:row>31</xdr:row>
      <xdr:rowOff>70887</xdr:rowOff>
    </xdr:to>
    <xdr:cxnSp macro="">
      <xdr:nvCxnSpPr>
        <xdr:cNvPr id="146" name="直線コネクタ 145"/>
        <xdr:cNvCxnSpPr/>
      </xdr:nvCxnSpPr>
      <xdr:spPr>
        <a:xfrm>
          <a:off x="12409805" y="5144036"/>
          <a:ext cx="619760" cy="1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43116</xdr:rowOff>
    </xdr:from>
    <xdr:to>
      <xdr:col>68</xdr:col>
      <xdr:colOff>123825</xdr:colOff>
      <xdr:row>31</xdr:row>
      <xdr:rowOff>144716</xdr:rowOff>
    </xdr:to>
    <xdr:sp macro="" textlink="">
      <xdr:nvSpPr>
        <xdr:cNvPr id="147" name="楕円 146"/>
        <xdr:cNvSpPr/>
      </xdr:nvSpPr>
      <xdr:spPr>
        <a:xfrm>
          <a:off x="11688445" y="52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114836</xdr:rowOff>
    </xdr:from>
    <xdr:to>
      <xdr:col>72</xdr:col>
      <xdr:colOff>73025</xdr:colOff>
      <xdr:row>31</xdr:row>
      <xdr:rowOff>93916</xdr:rowOff>
    </xdr:to>
    <xdr:cxnSp macro="">
      <xdr:nvCxnSpPr>
        <xdr:cNvPr id="148" name="直線コネクタ 147"/>
        <xdr:cNvCxnSpPr/>
      </xdr:nvCxnSpPr>
      <xdr:spPr>
        <a:xfrm flipV="1">
          <a:off x="11739245" y="5144036"/>
          <a:ext cx="670560" cy="14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103879</xdr:rowOff>
    </xdr:from>
    <xdr:to>
      <xdr:col>64</xdr:col>
      <xdr:colOff>123825</xdr:colOff>
      <xdr:row>33</xdr:row>
      <xdr:rowOff>34029</xdr:rowOff>
    </xdr:to>
    <xdr:sp macro="" textlink="">
      <xdr:nvSpPr>
        <xdr:cNvPr id="149" name="楕円 148"/>
        <xdr:cNvSpPr/>
      </xdr:nvSpPr>
      <xdr:spPr>
        <a:xfrm>
          <a:off x="11017885" y="5468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93916</xdr:rowOff>
    </xdr:from>
    <xdr:to>
      <xdr:col>68</xdr:col>
      <xdr:colOff>73025</xdr:colOff>
      <xdr:row>32</xdr:row>
      <xdr:rowOff>154679</xdr:rowOff>
    </xdr:to>
    <xdr:cxnSp macro="">
      <xdr:nvCxnSpPr>
        <xdr:cNvPr id="150" name="直線コネクタ 149"/>
        <xdr:cNvCxnSpPr/>
      </xdr:nvCxnSpPr>
      <xdr:spPr>
        <a:xfrm flipV="1">
          <a:off x="11068685" y="5290756"/>
          <a:ext cx="670560" cy="2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37310</xdr:rowOff>
    </xdr:from>
    <xdr:to>
      <xdr:col>60</xdr:col>
      <xdr:colOff>123825</xdr:colOff>
      <xdr:row>32</xdr:row>
      <xdr:rowOff>138910</xdr:rowOff>
    </xdr:to>
    <xdr:sp macro="" textlink="">
      <xdr:nvSpPr>
        <xdr:cNvPr id="151" name="楕円 150"/>
        <xdr:cNvSpPr/>
      </xdr:nvSpPr>
      <xdr:spPr>
        <a:xfrm>
          <a:off x="10347325" y="54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88110</xdr:rowOff>
    </xdr:from>
    <xdr:to>
      <xdr:col>64</xdr:col>
      <xdr:colOff>73025</xdr:colOff>
      <xdr:row>32</xdr:row>
      <xdr:rowOff>154679</xdr:rowOff>
    </xdr:to>
    <xdr:cxnSp macro="">
      <xdr:nvCxnSpPr>
        <xdr:cNvPr id="152" name="直線コネクタ 151"/>
        <xdr:cNvCxnSpPr/>
      </xdr:nvCxnSpPr>
      <xdr:spPr>
        <a:xfrm>
          <a:off x="10398125" y="5452590"/>
          <a:ext cx="67056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xdr:cNvSpPr txBox="1"/>
      </xdr:nvSpPr>
      <xdr:spPr>
        <a:xfrm>
          <a:off x="12185092" y="479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xdr:cNvSpPr txBox="1"/>
      </xdr:nvSpPr>
      <xdr:spPr>
        <a:xfrm>
          <a:off x="11527232" y="49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xdr:cNvSpPr txBox="1"/>
      </xdr:nvSpPr>
      <xdr:spPr>
        <a:xfrm>
          <a:off x="10856672" y="49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xdr:cNvSpPr txBox="1"/>
      </xdr:nvSpPr>
      <xdr:spPr>
        <a:xfrm>
          <a:off x="10186112" y="49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156763</xdr:rowOff>
    </xdr:from>
    <xdr:ext cx="469744" cy="259045"/>
    <xdr:sp macro="" textlink="">
      <xdr:nvSpPr>
        <xdr:cNvPr id="157" name="n_1mainValue債務償還比率"/>
        <xdr:cNvSpPr txBox="1"/>
      </xdr:nvSpPr>
      <xdr:spPr>
        <a:xfrm>
          <a:off x="12185092" y="5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135843</xdr:rowOff>
    </xdr:from>
    <xdr:ext cx="469744" cy="259045"/>
    <xdr:sp macro="" textlink="">
      <xdr:nvSpPr>
        <xdr:cNvPr id="158" name="n_2mainValue債務償還比率"/>
        <xdr:cNvSpPr txBox="1"/>
      </xdr:nvSpPr>
      <xdr:spPr>
        <a:xfrm>
          <a:off x="11527232" y="533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25156</xdr:rowOff>
    </xdr:from>
    <xdr:ext cx="469744" cy="259045"/>
    <xdr:sp macro="" textlink="">
      <xdr:nvSpPr>
        <xdr:cNvPr id="159" name="n_3mainValue債務償還比率"/>
        <xdr:cNvSpPr txBox="1"/>
      </xdr:nvSpPr>
      <xdr:spPr>
        <a:xfrm>
          <a:off x="10856672" y="555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130037</xdr:rowOff>
    </xdr:from>
    <xdr:ext cx="469744" cy="259045"/>
    <xdr:sp macro="" textlink="">
      <xdr:nvSpPr>
        <xdr:cNvPr id="160" name="n_4mainValue債務償還比率"/>
        <xdr:cNvSpPr txBox="1"/>
      </xdr:nvSpPr>
      <xdr:spPr>
        <a:xfrm>
          <a:off x="10186112" y="549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xdr:cNvSpPr txBox="1"/>
      </xdr:nvSpPr>
      <xdr:spPr>
        <a:xfrm>
          <a:off x="412496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03606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4" name="【道路】&#10;有形固定資産減価償却率該当値テキスト"/>
        <xdr:cNvSpPr txBox="1"/>
      </xdr:nvSpPr>
      <xdr:spPr>
        <a:xfrm>
          <a:off x="412496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xdr:cNvSpPr/>
      </xdr:nvSpPr>
      <xdr:spPr>
        <a:xfrm>
          <a:off x="331216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15240</xdr:rowOff>
    </xdr:to>
    <xdr:cxnSp macro="">
      <xdr:nvCxnSpPr>
        <xdr:cNvPr id="76" name="直線コネクタ 75"/>
        <xdr:cNvCxnSpPr/>
      </xdr:nvCxnSpPr>
      <xdr:spPr>
        <a:xfrm>
          <a:off x="3355340" y="635508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xdr:cNvSpPr/>
      </xdr:nvSpPr>
      <xdr:spPr>
        <a:xfrm>
          <a:off x="25146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152400</xdr:rowOff>
    </xdr:to>
    <xdr:cxnSp macro="">
      <xdr:nvCxnSpPr>
        <xdr:cNvPr id="78" name="直線コネクタ 77"/>
        <xdr:cNvCxnSpPr/>
      </xdr:nvCxnSpPr>
      <xdr:spPr>
        <a:xfrm>
          <a:off x="2565400" y="63207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9" name="楕円 78"/>
        <xdr:cNvSpPr/>
      </xdr:nvSpPr>
      <xdr:spPr>
        <a:xfrm>
          <a:off x="17399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85725</xdr:rowOff>
    </xdr:from>
    <xdr:to>
      <xdr:col>15</xdr:col>
      <xdr:colOff>50800</xdr:colOff>
      <xdr:row>37</xdr:row>
      <xdr:rowOff>118110</xdr:rowOff>
    </xdr:to>
    <xdr:cxnSp macro="">
      <xdr:nvCxnSpPr>
        <xdr:cNvPr id="80" name="直線コネクタ 79"/>
        <xdr:cNvCxnSpPr/>
      </xdr:nvCxnSpPr>
      <xdr:spPr>
        <a:xfrm>
          <a:off x="1790700" y="62884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xdr:cNvSpPr/>
      </xdr:nvSpPr>
      <xdr:spPr>
        <a:xfrm>
          <a:off x="965200" y="6205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85725</xdr:rowOff>
    </xdr:to>
    <xdr:cxnSp macro="">
      <xdr:nvCxnSpPr>
        <xdr:cNvPr id="82" name="直線コネクタ 81"/>
        <xdr:cNvCxnSpPr/>
      </xdr:nvCxnSpPr>
      <xdr:spPr>
        <a:xfrm>
          <a:off x="1008380" y="625221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8" name="n_2mainValue【道路】&#10;有形固定資産減価償却率"/>
        <xdr:cNvSpPr txBox="1"/>
      </xdr:nvSpPr>
      <xdr:spPr>
        <a:xfrm>
          <a:off x="23857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9" name="n_3mainValue【道路】&#10;有形固定資産減価償却率"/>
        <xdr:cNvSpPr txBox="1"/>
      </xdr:nvSpPr>
      <xdr:spPr>
        <a:xfrm>
          <a:off x="161100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xdr:cNvSpPr txBox="1"/>
      </xdr:nvSpPr>
      <xdr:spPr>
        <a:xfrm>
          <a:off x="8363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9258300" y="6323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71741</xdr:rowOff>
    </xdr:from>
    <xdr:to>
      <xdr:col>55</xdr:col>
      <xdr:colOff>50800</xdr:colOff>
      <xdr:row>36</xdr:row>
      <xdr:rowOff>1891</xdr:rowOff>
    </xdr:to>
    <xdr:sp macro="" textlink="">
      <xdr:nvSpPr>
        <xdr:cNvPr id="132" name="楕円 131"/>
        <xdr:cNvSpPr/>
      </xdr:nvSpPr>
      <xdr:spPr>
        <a:xfrm>
          <a:off x="9192260" y="5939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94618</xdr:rowOff>
    </xdr:from>
    <xdr:ext cx="534377" cy="259045"/>
    <xdr:sp macro="" textlink="">
      <xdr:nvSpPr>
        <xdr:cNvPr id="133" name="【道路】&#10;一人当たり延長該当値テキスト"/>
        <xdr:cNvSpPr txBox="1"/>
      </xdr:nvSpPr>
      <xdr:spPr>
        <a:xfrm>
          <a:off x="9258300" y="579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84738</xdr:rowOff>
    </xdr:from>
    <xdr:to>
      <xdr:col>50</xdr:col>
      <xdr:colOff>165100</xdr:colOff>
      <xdr:row>36</xdr:row>
      <xdr:rowOff>14888</xdr:rowOff>
    </xdr:to>
    <xdr:sp macro="" textlink="">
      <xdr:nvSpPr>
        <xdr:cNvPr id="134" name="楕円 133"/>
        <xdr:cNvSpPr/>
      </xdr:nvSpPr>
      <xdr:spPr>
        <a:xfrm>
          <a:off x="8445500" y="59521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122541</xdr:rowOff>
    </xdr:from>
    <xdr:to>
      <xdr:col>55</xdr:col>
      <xdr:colOff>0</xdr:colOff>
      <xdr:row>35</xdr:row>
      <xdr:rowOff>135538</xdr:rowOff>
    </xdr:to>
    <xdr:cxnSp macro="">
      <xdr:nvCxnSpPr>
        <xdr:cNvPr id="135" name="直線コネクタ 134"/>
        <xdr:cNvCxnSpPr/>
      </xdr:nvCxnSpPr>
      <xdr:spPr>
        <a:xfrm flipV="1">
          <a:off x="8496300" y="5989941"/>
          <a:ext cx="7239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95972</xdr:rowOff>
    </xdr:from>
    <xdr:to>
      <xdr:col>46</xdr:col>
      <xdr:colOff>38100</xdr:colOff>
      <xdr:row>36</xdr:row>
      <xdr:rowOff>26122</xdr:rowOff>
    </xdr:to>
    <xdr:sp macro="" textlink="">
      <xdr:nvSpPr>
        <xdr:cNvPr id="136" name="楕円 135"/>
        <xdr:cNvSpPr/>
      </xdr:nvSpPr>
      <xdr:spPr>
        <a:xfrm>
          <a:off x="7670800" y="5963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135538</xdr:rowOff>
    </xdr:from>
    <xdr:to>
      <xdr:col>50</xdr:col>
      <xdr:colOff>114300</xdr:colOff>
      <xdr:row>35</xdr:row>
      <xdr:rowOff>146772</xdr:rowOff>
    </xdr:to>
    <xdr:cxnSp macro="">
      <xdr:nvCxnSpPr>
        <xdr:cNvPr id="137" name="直線コネクタ 136"/>
        <xdr:cNvCxnSpPr/>
      </xdr:nvCxnSpPr>
      <xdr:spPr>
        <a:xfrm flipV="1">
          <a:off x="7713980" y="6002938"/>
          <a:ext cx="78232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105802</xdr:rowOff>
    </xdr:from>
    <xdr:to>
      <xdr:col>41</xdr:col>
      <xdr:colOff>101600</xdr:colOff>
      <xdr:row>36</xdr:row>
      <xdr:rowOff>35952</xdr:rowOff>
    </xdr:to>
    <xdr:sp macro="" textlink="">
      <xdr:nvSpPr>
        <xdr:cNvPr id="138" name="楕円 137"/>
        <xdr:cNvSpPr/>
      </xdr:nvSpPr>
      <xdr:spPr>
        <a:xfrm>
          <a:off x="6873240" y="597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146772</xdr:rowOff>
    </xdr:from>
    <xdr:to>
      <xdr:col>45</xdr:col>
      <xdr:colOff>177800</xdr:colOff>
      <xdr:row>35</xdr:row>
      <xdr:rowOff>156602</xdr:rowOff>
    </xdr:to>
    <xdr:cxnSp macro="">
      <xdr:nvCxnSpPr>
        <xdr:cNvPr id="139" name="直線コネクタ 138"/>
        <xdr:cNvCxnSpPr/>
      </xdr:nvCxnSpPr>
      <xdr:spPr>
        <a:xfrm flipV="1">
          <a:off x="6924040" y="6014172"/>
          <a:ext cx="78994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115828</xdr:rowOff>
    </xdr:from>
    <xdr:to>
      <xdr:col>36</xdr:col>
      <xdr:colOff>165100</xdr:colOff>
      <xdr:row>36</xdr:row>
      <xdr:rowOff>45978</xdr:rowOff>
    </xdr:to>
    <xdr:sp macro="" textlink="">
      <xdr:nvSpPr>
        <xdr:cNvPr id="140" name="楕円 139"/>
        <xdr:cNvSpPr/>
      </xdr:nvSpPr>
      <xdr:spPr>
        <a:xfrm>
          <a:off x="6098540" y="5983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156602</xdr:rowOff>
    </xdr:from>
    <xdr:to>
      <xdr:col>41</xdr:col>
      <xdr:colOff>50800</xdr:colOff>
      <xdr:row>35</xdr:row>
      <xdr:rowOff>166628</xdr:rowOff>
    </xdr:to>
    <xdr:cxnSp macro="">
      <xdr:nvCxnSpPr>
        <xdr:cNvPr id="141" name="直線コネクタ 140"/>
        <xdr:cNvCxnSpPr/>
      </xdr:nvCxnSpPr>
      <xdr:spPr>
        <a:xfrm flipV="1">
          <a:off x="6149340" y="6024002"/>
          <a:ext cx="7747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8239271" y="64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xdr:cNvSpPr txBox="1"/>
      </xdr:nvSpPr>
      <xdr:spPr>
        <a:xfrm>
          <a:off x="7477271" y="65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xdr:cNvSpPr txBox="1"/>
      </xdr:nvSpPr>
      <xdr:spPr>
        <a:xfrm>
          <a:off x="67025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xdr:cNvSpPr txBox="1"/>
      </xdr:nvSpPr>
      <xdr:spPr>
        <a:xfrm>
          <a:off x="590501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31415</xdr:rowOff>
    </xdr:from>
    <xdr:ext cx="534377" cy="259045"/>
    <xdr:sp macro="" textlink="">
      <xdr:nvSpPr>
        <xdr:cNvPr id="146" name="n_1mainValue【道路】&#10;一人当たり延長"/>
        <xdr:cNvSpPr txBox="1"/>
      </xdr:nvSpPr>
      <xdr:spPr>
        <a:xfrm>
          <a:off x="8239271" y="57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42649</xdr:rowOff>
    </xdr:from>
    <xdr:ext cx="534377" cy="259045"/>
    <xdr:sp macro="" textlink="">
      <xdr:nvSpPr>
        <xdr:cNvPr id="147" name="n_2mainValue【道路】&#10;一人当たり延長"/>
        <xdr:cNvSpPr txBox="1"/>
      </xdr:nvSpPr>
      <xdr:spPr>
        <a:xfrm>
          <a:off x="7477271" y="57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52479</xdr:rowOff>
    </xdr:from>
    <xdr:ext cx="534377" cy="259045"/>
    <xdr:sp macro="" textlink="">
      <xdr:nvSpPr>
        <xdr:cNvPr id="148" name="n_3mainValue【道路】&#10;一人当たり延長"/>
        <xdr:cNvSpPr txBox="1"/>
      </xdr:nvSpPr>
      <xdr:spPr>
        <a:xfrm>
          <a:off x="6702571" y="57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62505</xdr:rowOff>
    </xdr:from>
    <xdr:ext cx="534377" cy="259045"/>
    <xdr:sp macro="" textlink="">
      <xdr:nvSpPr>
        <xdr:cNvPr id="149" name="n_4mainValue【道路】&#10;一人当たり延長"/>
        <xdr:cNvSpPr txBox="1"/>
      </xdr:nvSpPr>
      <xdr:spPr>
        <a:xfrm>
          <a:off x="5905011" y="57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xdr:cNvSpPr txBox="1"/>
      </xdr:nvSpPr>
      <xdr:spPr>
        <a:xfrm>
          <a:off x="4124960" y="10354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88" name="楕円 187"/>
        <xdr:cNvSpPr/>
      </xdr:nvSpPr>
      <xdr:spPr>
        <a:xfrm>
          <a:off x="4036060" y="10027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159529</xdr:rowOff>
    </xdr:from>
    <xdr:ext cx="405111" cy="259045"/>
    <xdr:sp macro="" textlink="">
      <xdr:nvSpPr>
        <xdr:cNvPr id="189" name="【橋りょう・トンネル】&#10;有形固定資産減価償却率該当値テキスト"/>
        <xdr:cNvSpPr txBox="1"/>
      </xdr:nvSpPr>
      <xdr:spPr>
        <a:xfrm>
          <a:off x="4124960" y="988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100076</xdr:rowOff>
    </xdr:from>
    <xdr:to>
      <xdr:col>20</xdr:col>
      <xdr:colOff>38100</xdr:colOff>
      <xdr:row>60</xdr:row>
      <xdr:rowOff>30226</xdr:rowOff>
    </xdr:to>
    <xdr:sp macro="" textlink="">
      <xdr:nvSpPr>
        <xdr:cNvPr id="190" name="楕円 189"/>
        <xdr:cNvSpPr/>
      </xdr:nvSpPr>
      <xdr:spPr>
        <a:xfrm>
          <a:off x="3312160" y="9990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150876</xdr:rowOff>
    </xdr:from>
    <xdr:to>
      <xdr:col>24</xdr:col>
      <xdr:colOff>63500</xdr:colOff>
      <xdr:row>60</xdr:row>
      <xdr:rowOff>16002</xdr:rowOff>
    </xdr:to>
    <xdr:cxnSp macro="">
      <xdr:nvCxnSpPr>
        <xdr:cNvPr id="191" name="直線コネクタ 190"/>
        <xdr:cNvCxnSpPr/>
      </xdr:nvCxnSpPr>
      <xdr:spPr>
        <a:xfrm>
          <a:off x="3355340" y="10041636"/>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58928</xdr:rowOff>
    </xdr:from>
    <xdr:to>
      <xdr:col>15</xdr:col>
      <xdr:colOff>101600</xdr:colOff>
      <xdr:row>59</xdr:row>
      <xdr:rowOff>160528</xdr:rowOff>
    </xdr:to>
    <xdr:sp macro="" textlink="">
      <xdr:nvSpPr>
        <xdr:cNvPr id="192" name="楕円 191"/>
        <xdr:cNvSpPr/>
      </xdr:nvSpPr>
      <xdr:spPr>
        <a:xfrm>
          <a:off x="25146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109728</xdr:rowOff>
    </xdr:from>
    <xdr:to>
      <xdr:col>19</xdr:col>
      <xdr:colOff>177800</xdr:colOff>
      <xdr:row>59</xdr:row>
      <xdr:rowOff>150876</xdr:rowOff>
    </xdr:to>
    <xdr:cxnSp macro="">
      <xdr:nvCxnSpPr>
        <xdr:cNvPr id="193" name="直線コネクタ 192"/>
        <xdr:cNvCxnSpPr/>
      </xdr:nvCxnSpPr>
      <xdr:spPr>
        <a:xfrm>
          <a:off x="2565400" y="1000048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38354</xdr:rowOff>
    </xdr:from>
    <xdr:to>
      <xdr:col>10</xdr:col>
      <xdr:colOff>165100</xdr:colOff>
      <xdr:row>59</xdr:row>
      <xdr:rowOff>139954</xdr:rowOff>
    </xdr:to>
    <xdr:sp macro="" textlink="">
      <xdr:nvSpPr>
        <xdr:cNvPr id="194" name="楕円 193"/>
        <xdr:cNvSpPr/>
      </xdr:nvSpPr>
      <xdr:spPr>
        <a:xfrm>
          <a:off x="1739900" y="9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89154</xdr:rowOff>
    </xdr:from>
    <xdr:to>
      <xdr:col>15</xdr:col>
      <xdr:colOff>50800</xdr:colOff>
      <xdr:row>59</xdr:row>
      <xdr:rowOff>109728</xdr:rowOff>
    </xdr:to>
    <xdr:cxnSp macro="">
      <xdr:nvCxnSpPr>
        <xdr:cNvPr id="195" name="直線コネクタ 194"/>
        <xdr:cNvCxnSpPr/>
      </xdr:nvCxnSpPr>
      <xdr:spPr>
        <a:xfrm>
          <a:off x="1790700" y="997991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22352</xdr:rowOff>
    </xdr:from>
    <xdr:to>
      <xdr:col>6</xdr:col>
      <xdr:colOff>38100</xdr:colOff>
      <xdr:row>59</xdr:row>
      <xdr:rowOff>123952</xdr:rowOff>
    </xdr:to>
    <xdr:sp macro="" textlink="">
      <xdr:nvSpPr>
        <xdr:cNvPr id="196" name="楕円 195"/>
        <xdr:cNvSpPr/>
      </xdr:nvSpPr>
      <xdr:spPr>
        <a:xfrm>
          <a:off x="965200" y="9913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73152</xdr:rowOff>
    </xdr:from>
    <xdr:to>
      <xdr:col>10</xdr:col>
      <xdr:colOff>114300</xdr:colOff>
      <xdr:row>59</xdr:row>
      <xdr:rowOff>89154</xdr:rowOff>
    </xdr:to>
    <xdr:cxnSp macro="">
      <xdr:nvCxnSpPr>
        <xdr:cNvPr id="197" name="直線コネクタ 196"/>
        <xdr:cNvCxnSpPr/>
      </xdr:nvCxnSpPr>
      <xdr:spPr>
        <a:xfrm>
          <a:off x="1008380" y="9963912"/>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46753</xdr:rowOff>
    </xdr:from>
    <xdr:ext cx="405111" cy="259045"/>
    <xdr:sp macro="" textlink="">
      <xdr:nvSpPr>
        <xdr:cNvPr id="202" name="n_1mainValue【橋りょう・トンネル】&#10;有形固定資産減価償却率"/>
        <xdr:cNvSpPr txBox="1"/>
      </xdr:nvSpPr>
      <xdr:spPr>
        <a:xfrm>
          <a:off x="3170564" y="976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5605</xdr:rowOff>
    </xdr:from>
    <xdr:ext cx="405111" cy="259045"/>
    <xdr:sp macro="" textlink="">
      <xdr:nvSpPr>
        <xdr:cNvPr id="203" name="n_2mainValue【橋りょう・トンネル】&#10;有形固定資産減価償却率"/>
        <xdr:cNvSpPr txBox="1"/>
      </xdr:nvSpPr>
      <xdr:spPr>
        <a:xfrm>
          <a:off x="2385704" y="97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156481</xdr:rowOff>
    </xdr:from>
    <xdr:ext cx="405111" cy="259045"/>
    <xdr:sp macro="" textlink="">
      <xdr:nvSpPr>
        <xdr:cNvPr id="204" name="n_3mainValue【橋りょう・トンネル】&#10;有形固定資産減価償却率"/>
        <xdr:cNvSpPr txBox="1"/>
      </xdr:nvSpPr>
      <xdr:spPr>
        <a:xfrm>
          <a:off x="161100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140479</xdr:rowOff>
    </xdr:from>
    <xdr:ext cx="405111" cy="259045"/>
    <xdr:sp macro="" textlink="">
      <xdr:nvSpPr>
        <xdr:cNvPr id="205" name="n_4mainValue【橋りょう・トンネル】&#10;有形固定資産減価償却率"/>
        <xdr:cNvSpPr txBox="1"/>
      </xdr:nvSpPr>
      <xdr:spPr>
        <a:xfrm>
          <a:off x="83630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xdr:cNvSpPr txBox="1"/>
      </xdr:nvSpPr>
      <xdr:spPr>
        <a:xfrm>
          <a:off x="9258300" y="1044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86609</xdr:rowOff>
    </xdr:from>
    <xdr:to>
      <xdr:col>55</xdr:col>
      <xdr:colOff>50800</xdr:colOff>
      <xdr:row>64</xdr:row>
      <xdr:rowOff>16759</xdr:rowOff>
    </xdr:to>
    <xdr:sp macro="" textlink="">
      <xdr:nvSpPr>
        <xdr:cNvPr id="245" name="楕円 244"/>
        <xdr:cNvSpPr/>
      </xdr:nvSpPr>
      <xdr:spPr>
        <a:xfrm>
          <a:off x="9192260" y="10647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7972</xdr:rowOff>
    </xdr:from>
    <xdr:ext cx="599010" cy="259045"/>
    <xdr:sp macro="" textlink="">
      <xdr:nvSpPr>
        <xdr:cNvPr id="246" name="【橋りょう・トンネル】&#10;一人当たり有形固定資産（償却資産）額該当値テキスト"/>
        <xdr:cNvSpPr txBox="1"/>
      </xdr:nvSpPr>
      <xdr:spPr>
        <a:xfrm>
          <a:off x="9258300" y="105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87915</xdr:rowOff>
    </xdr:from>
    <xdr:to>
      <xdr:col>50</xdr:col>
      <xdr:colOff>165100</xdr:colOff>
      <xdr:row>64</xdr:row>
      <xdr:rowOff>18065</xdr:rowOff>
    </xdr:to>
    <xdr:sp macro="" textlink="">
      <xdr:nvSpPr>
        <xdr:cNvPr id="247" name="楕円 246"/>
        <xdr:cNvSpPr/>
      </xdr:nvSpPr>
      <xdr:spPr>
        <a:xfrm>
          <a:off x="8445500" y="10649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137409</xdr:rowOff>
    </xdr:from>
    <xdr:to>
      <xdr:col>55</xdr:col>
      <xdr:colOff>0</xdr:colOff>
      <xdr:row>63</xdr:row>
      <xdr:rowOff>138715</xdr:rowOff>
    </xdr:to>
    <xdr:cxnSp macro="">
      <xdr:nvCxnSpPr>
        <xdr:cNvPr id="248" name="直線コネクタ 247"/>
        <xdr:cNvCxnSpPr/>
      </xdr:nvCxnSpPr>
      <xdr:spPr>
        <a:xfrm flipV="1">
          <a:off x="8496300" y="10698729"/>
          <a:ext cx="7239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88685</xdr:rowOff>
    </xdr:from>
    <xdr:to>
      <xdr:col>46</xdr:col>
      <xdr:colOff>38100</xdr:colOff>
      <xdr:row>64</xdr:row>
      <xdr:rowOff>18835</xdr:rowOff>
    </xdr:to>
    <xdr:sp macro="" textlink="">
      <xdr:nvSpPr>
        <xdr:cNvPr id="249" name="楕円 248"/>
        <xdr:cNvSpPr/>
      </xdr:nvSpPr>
      <xdr:spPr>
        <a:xfrm>
          <a:off x="7670800" y="1065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138715</xdr:rowOff>
    </xdr:from>
    <xdr:to>
      <xdr:col>50</xdr:col>
      <xdr:colOff>114300</xdr:colOff>
      <xdr:row>63</xdr:row>
      <xdr:rowOff>139485</xdr:rowOff>
    </xdr:to>
    <xdr:cxnSp macro="">
      <xdr:nvCxnSpPr>
        <xdr:cNvPr id="250" name="直線コネクタ 249"/>
        <xdr:cNvCxnSpPr/>
      </xdr:nvCxnSpPr>
      <xdr:spPr>
        <a:xfrm flipV="1">
          <a:off x="7713980" y="10700035"/>
          <a:ext cx="78232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91196</xdr:rowOff>
    </xdr:from>
    <xdr:to>
      <xdr:col>41</xdr:col>
      <xdr:colOff>101600</xdr:colOff>
      <xdr:row>64</xdr:row>
      <xdr:rowOff>21346</xdr:rowOff>
    </xdr:to>
    <xdr:sp macro="" textlink="">
      <xdr:nvSpPr>
        <xdr:cNvPr id="251" name="楕円 250"/>
        <xdr:cNvSpPr/>
      </xdr:nvSpPr>
      <xdr:spPr>
        <a:xfrm>
          <a:off x="6873240" y="10652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139485</xdr:rowOff>
    </xdr:from>
    <xdr:to>
      <xdr:col>45</xdr:col>
      <xdr:colOff>177800</xdr:colOff>
      <xdr:row>63</xdr:row>
      <xdr:rowOff>141996</xdr:rowOff>
    </xdr:to>
    <xdr:cxnSp macro="">
      <xdr:nvCxnSpPr>
        <xdr:cNvPr id="252" name="直線コネクタ 251"/>
        <xdr:cNvCxnSpPr/>
      </xdr:nvCxnSpPr>
      <xdr:spPr>
        <a:xfrm flipV="1">
          <a:off x="6924040" y="10700805"/>
          <a:ext cx="78994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92611</xdr:rowOff>
    </xdr:from>
    <xdr:to>
      <xdr:col>36</xdr:col>
      <xdr:colOff>165100</xdr:colOff>
      <xdr:row>64</xdr:row>
      <xdr:rowOff>22761</xdr:rowOff>
    </xdr:to>
    <xdr:sp macro="" textlink="">
      <xdr:nvSpPr>
        <xdr:cNvPr id="253" name="楕円 252"/>
        <xdr:cNvSpPr/>
      </xdr:nvSpPr>
      <xdr:spPr>
        <a:xfrm>
          <a:off x="6098540" y="10653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141996</xdr:rowOff>
    </xdr:from>
    <xdr:to>
      <xdr:col>41</xdr:col>
      <xdr:colOff>50800</xdr:colOff>
      <xdr:row>63</xdr:row>
      <xdr:rowOff>143411</xdr:rowOff>
    </xdr:to>
    <xdr:cxnSp macro="">
      <xdr:nvCxnSpPr>
        <xdr:cNvPr id="254" name="直線コネクタ 253"/>
        <xdr:cNvCxnSpPr/>
      </xdr:nvCxnSpPr>
      <xdr:spPr>
        <a:xfrm flipV="1">
          <a:off x="6149340" y="10703316"/>
          <a:ext cx="7747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xdr:cNvSpPr txBox="1"/>
      </xdr:nvSpPr>
      <xdr:spPr>
        <a:xfrm>
          <a:off x="8214575" y="103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xdr:cNvSpPr txBox="1"/>
      </xdr:nvSpPr>
      <xdr:spPr>
        <a:xfrm>
          <a:off x="744495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xdr:cNvSpPr txBox="1"/>
      </xdr:nvSpPr>
      <xdr:spPr>
        <a:xfrm>
          <a:off x="66702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xdr:cNvSpPr txBox="1"/>
      </xdr:nvSpPr>
      <xdr:spPr>
        <a:xfrm>
          <a:off x="587269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9192</xdr:rowOff>
    </xdr:from>
    <xdr:ext cx="599010" cy="259045"/>
    <xdr:sp macro="" textlink="">
      <xdr:nvSpPr>
        <xdr:cNvPr id="259" name="n_1mainValue【橋りょう・トンネル】&#10;一人当たり有形固定資産（償却資産）額"/>
        <xdr:cNvSpPr txBox="1"/>
      </xdr:nvSpPr>
      <xdr:spPr>
        <a:xfrm>
          <a:off x="8214575" y="1073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9962</xdr:rowOff>
    </xdr:from>
    <xdr:ext cx="599010" cy="259045"/>
    <xdr:sp macro="" textlink="">
      <xdr:nvSpPr>
        <xdr:cNvPr id="260" name="n_2mainValue【橋りょう・トンネル】&#10;一人当たり有形固定資産（償却資産）額"/>
        <xdr:cNvSpPr txBox="1"/>
      </xdr:nvSpPr>
      <xdr:spPr>
        <a:xfrm>
          <a:off x="7444955" y="107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12473</xdr:rowOff>
    </xdr:from>
    <xdr:ext cx="599010" cy="259045"/>
    <xdr:sp macro="" textlink="">
      <xdr:nvSpPr>
        <xdr:cNvPr id="261" name="n_3mainValue【橋りょう・トンネル】&#10;一人当たり有形固定資産（償却資産）額"/>
        <xdr:cNvSpPr txBox="1"/>
      </xdr:nvSpPr>
      <xdr:spPr>
        <a:xfrm>
          <a:off x="6670255" y="107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13888</xdr:rowOff>
    </xdr:from>
    <xdr:ext cx="599010" cy="259045"/>
    <xdr:sp macro="" textlink="">
      <xdr:nvSpPr>
        <xdr:cNvPr id="262" name="n_4mainValue【橋りょう・トンネル】&#10;一人当たり有形固定資産（償却資産）額"/>
        <xdr:cNvSpPr txBox="1"/>
      </xdr:nvSpPr>
      <xdr:spPr>
        <a:xfrm>
          <a:off x="5872695" y="1074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93" name="【公営住宅】&#10;有形固定資産減価償却率平均値テキスト"/>
        <xdr:cNvSpPr txBox="1"/>
      </xdr:nvSpPr>
      <xdr:spPr>
        <a:xfrm>
          <a:off x="4124960" y="14033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11793</xdr:rowOff>
    </xdr:from>
    <xdr:to>
      <xdr:col>24</xdr:col>
      <xdr:colOff>114300</xdr:colOff>
      <xdr:row>83</xdr:row>
      <xdr:rowOff>113393</xdr:rowOff>
    </xdr:to>
    <xdr:sp macro="" textlink="">
      <xdr:nvSpPr>
        <xdr:cNvPr id="304" name="楕円 303"/>
        <xdr:cNvSpPr/>
      </xdr:nvSpPr>
      <xdr:spPr>
        <a:xfrm>
          <a:off x="403606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34670</xdr:rowOff>
    </xdr:from>
    <xdr:ext cx="405111" cy="259045"/>
    <xdr:sp macro="" textlink="">
      <xdr:nvSpPr>
        <xdr:cNvPr id="305" name="【公営住宅】&#10;有形固定資産減価償却率該当値テキスト"/>
        <xdr:cNvSpPr txBox="1"/>
      </xdr:nvSpPr>
      <xdr:spPr>
        <a:xfrm>
          <a:off x="4124960" y="1378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306" name="楕円 305"/>
        <xdr:cNvSpPr/>
      </xdr:nvSpPr>
      <xdr:spPr>
        <a:xfrm>
          <a:off x="3312160" y="13890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62593</xdr:rowOff>
    </xdr:to>
    <xdr:cxnSp macro="">
      <xdr:nvCxnSpPr>
        <xdr:cNvPr id="307" name="直線コネクタ 306"/>
        <xdr:cNvCxnSpPr/>
      </xdr:nvCxnSpPr>
      <xdr:spPr>
        <a:xfrm>
          <a:off x="3355340" y="13937525"/>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308" name="楕円 307"/>
        <xdr:cNvSpPr/>
      </xdr:nvSpPr>
      <xdr:spPr>
        <a:xfrm>
          <a:off x="2514600" y="1388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23405</xdr:rowOff>
    </xdr:to>
    <xdr:cxnSp macro="">
      <xdr:nvCxnSpPr>
        <xdr:cNvPr id="309" name="直線コネクタ 308"/>
        <xdr:cNvCxnSpPr/>
      </xdr:nvCxnSpPr>
      <xdr:spPr>
        <a:xfrm>
          <a:off x="2565400" y="13934258"/>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10" name="楕円 309"/>
        <xdr:cNvSpPr/>
      </xdr:nvSpPr>
      <xdr:spPr>
        <a:xfrm>
          <a:off x="17399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20138</xdr:rowOff>
    </xdr:to>
    <xdr:cxnSp macro="">
      <xdr:nvCxnSpPr>
        <xdr:cNvPr id="311" name="直線コネクタ 310"/>
        <xdr:cNvCxnSpPr/>
      </xdr:nvCxnSpPr>
      <xdr:spPr>
        <a:xfrm>
          <a:off x="1790700" y="13916842"/>
          <a:ext cx="7747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2" name="楕円 311"/>
        <xdr:cNvSpPr/>
      </xdr:nvSpPr>
      <xdr:spPr>
        <a:xfrm>
          <a:off x="96520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170362</xdr:rowOff>
    </xdr:to>
    <xdr:cxnSp macro="">
      <xdr:nvCxnSpPr>
        <xdr:cNvPr id="313" name="直線コネクタ 312"/>
        <xdr:cNvCxnSpPr/>
      </xdr:nvCxnSpPr>
      <xdr:spPr>
        <a:xfrm>
          <a:off x="1008380" y="13876019"/>
          <a:ext cx="78232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34307</xdr:rowOff>
    </xdr:from>
    <xdr:ext cx="405111" cy="259045"/>
    <xdr:sp macro="" textlink="">
      <xdr:nvSpPr>
        <xdr:cNvPr id="314" name="n_1aveValue【公営住宅】&#10;有形固定資産減価償却率"/>
        <xdr:cNvSpPr txBox="1"/>
      </xdr:nvSpPr>
      <xdr:spPr>
        <a:xfrm>
          <a:off x="317056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5" name="n_2aveValue【公営住宅】&#10;有形固定資産減価償却率"/>
        <xdr:cNvSpPr txBox="1"/>
      </xdr:nvSpPr>
      <xdr:spPr>
        <a:xfrm>
          <a:off x="2385704" y="1412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6" name="n_3aveValue【公営住宅】&#10;有形固定資産減価償却率"/>
        <xdr:cNvSpPr txBox="1"/>
      </xdr:nvSpPr>
      <xdr:spPr>
        <a:xfrm>
          <a:off x="161100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7" name="n_4aveValue【公営住宅】&#10;有形固定資産減価償却率"/>
        <xdr:cNvSpPr txBox="1"/>
      </xdr:nvSpPr>
      <xdr:spPr>
        <a:xfrm>
          <a:off x="83630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90732</xdr:rowOff>
    </xdr:from>
    <xdr:ext cx="405111" cy="259045"/>
    <xdr:sp macro="" textlink="">
      <xdr:nvSpPr>
        <xdr:cNvPr id="318" name="n_1mainValue【公営住宅】&#10;有形固定資産減価償却率"/>
        <xdr:cNvSpPr txBox="1"/>
      </xdr:nvSpPr>
      <xdr:spPr>
        <a:xfrm>
          <a:off x="317056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9" name="n_2mainValue【公営住宅】&#10;有形固定資産減価償却率"/>
        <xdr:cNvSpPr txBox="1"/>
      </xdr:nvSpPr>
      <xdr:spPr>
        <a:xfrm>
          <a:off x="23857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66239</xdr:rowOff>
    </xdr:from>
    <xdr:ext cx="405111" cy="259045"/>
    <xdr:sp macro="" textlink="">
      <xdr:nvSpPr>
        <xdr:cNvPr id="320" name="n_3mainValue【公営住宅】&#10;有形固定資産減価償却率"/>
        <xdr:cNvSpPr txBox="1"/>
      </xdr:nvSpPr>
      <xdr:spPr>
        <a:xfrm>
          <a:off x="16110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1" name="n_4mainValue【公営住宅】&#10;有形固定資産減価償却率"/>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xdr:cNvSpPr txBox="1"/>
      </xdr:nvSpPr>
      <xdr:spPr>
        <a:xfrm>
          <a:off x="9258300" y="1391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xdr:rowOff>
    </xdr:from>
    <xdr:to>
      <xdr:col>55</xdr:col>
      <xdr:colOff>50800</xdr:colOff>
      <xdr:row>84</xdr:row>
      <xdr:rowOff>107645</xdr:rowOff>
    </xdr:to>
    <xdr:sp macro="" textlink="">
      <xdr:nvSpPr>
        <xdr:cNvPr id="359" name="楕円 358"/>
        <xdr:cNvSpPr/>
      </xdr:nvSpPr>
      <xdr:spPr>
        <a:xfrm>
          <a:off x="9192260" y="14087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155922</xdr:rowOff>
    </xdr:from>
    <xdr:ext cx="469744" cy="259045"/>
    <xdr:sp macro="" textlink="">
      <xdr:nvSpPr>
        <xdr:cNvPr id="360" name="【公営住宅】&#10;一人当たり面積該当値テキスト"/>
        <xdr:cNvSpPr txBox="1"/>
      </xdr:nvSpPr>
      <xdr:spPr>
        <a:xfrm>
          <a:off x="9258300" y="140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9703</xdr:rowOff>
    </xdr:from>
    <xdr:to>
      <xdr:col>50</xdr:col>
      <xdr:colOff>165100</xdr:colOff>
      <xdr:row>84</xdr:row>
      <xdr:rowOff>111303</xdr:rowOff>
    </xdr:to>
    <xdr:sp macro="" textlink="">
      <xdr:nvSpPr>
        <xdr:cNvPr id="361" name="楕円 360"/>
        <xdr:cNvSpPr/>
      </xdr:nvSpPr>
      <xdr:spPr>
        <a:xfrm>
          <a:off x="8445500" y="1409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56845</xdr:rowOff>
    </xdr:from>
    <xdr:to>
      <xdr:col>55</xdr:col>
      <xdr:colOff>0</xdr:colOff>
      <xdr:row>84</xdr:row>
      <xdr:rowOff>60503</xdr:rowOff>
    </xdr:to>
    <xdr:cxnSp macro="">
      <xdr:nvCxnSpPr>
        <xdr:cNvPr id="362" name="直線コネクタ 361"/>
        <xdr:cNvCxnSpPr/>
      </xdr:nvCxnSpPr>
      <xdr:spPr>
        <a:xfrm flipV="1">
          <a:off x="8496300" y="14138605"/>
          <a:ext cx="7239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xdr:rowOff>
    </xdr:from>
    <xdr:to>
      <xdr:col>46</xdr:col>
      <xdr:colOff>38100</xdr:colOff>
      <xdr:row>84</xdr:row>
      <xdr:rowOff>114960</xdr:rowOff>
    </xdr:to>
    <xdr:sp macro="" textlink="">
      <xdr:nvSpPr>
        <xdr:cNvPr id="363" name="楕円 362"/>
        <xdr:cNvSpPr/>
      </xdr:nvSpPr>
      <xdr:spPr>
        <a:xfrm>
          <a:off x="7670800" y="14095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60503</xdr:rowOff>
    </xdr:from>
    <xdr:to>
      <xdr:col>50</xdr:col>
      <xdr:colOff>114300</xdr:colOff>
      <xdr:row>84</xdr:row>
      <xdr:rowOff>64160</xdr:rowOff>
    </xdr:to>
    <xdr:cxnSp macro="">
      <xdr:nvCxnSpPr>
        <xdr:cNvPr id="364" name="直線コネクタ 363"/>
        <xdr:cNvCxnSpPr/>
      </xdr:nvCxnSpPr>
      <xdr:spPr>
        <a:xfrm flipV="1">
          <a:off x="7713980" y="14142263"/>
          <a:ext cx="7823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xdr:rowOff>
    </xdr:from>
    <xdr:to>
      <xdr:col>41</xdr:col>
      <xdr:colOff>101600</xdr:colOff>
      <xdr:row>84</xdr:row>
      <xdr:rowOff>117703</xdr:rowOff>
    </xdr:to>
    <xdr:sp macro="" textlink="">
      <xdr:nvSpPr>
        <xdr:cNvPr id="365" name="楕円 364"/>
        <xdr:cNvSpPr/>
      </xdr:nvSpPr>
      <xdr:spPr>
        <a:xfrm>
          <a:off x="6873240" y="14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64160</xdr:rowOff>
    </xdr:from>
    <xdr:to>
      <xdr:col>45</xdr:col>
      <xdr:colOff>177800</xdr:colOff>
      <xdr:row>84</xdr:row>
      <xdr:rowOff>66903</xdr:rowOff>
    </xdr:to>
    <xdr:cxnSp macro="">
      <xdr:nvCxnSpPr>
        <xdr:cNvPr id="366" name="直線コネクタ 365"/>
        <xdr:cNvCxnSpPr/>
      </xdr:nvCxnSpPr>
      <xdr:spPr>
        <a:xfrm flipV="1">
          <a:off x="6924040" y="14145920"/>
          <a:ext cx="78994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18390</xdr:rowOff>
    </xdr:from>
    <xdr:to>
      <xdr:col>36</xdr:col>
      <xdr:colOff>165100</xdr:colOff>
      <xdr:row>84</xdr:row>
      <xdr:rowOff>119990</xdr:rowOff>
    </xdr:to>
    <xdr:sp macro="" textlink="">
      <xdr:nvSpPr>
        <xdr:cNvPr id="367" name="楕円 366"/>
        <xdr:cNvSpPr/>
      </xdr:nvSpPr>
      <xdr:spPr>
        <a:xfrm>
          <a:off x="6098540" y="141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66903</xdr:rowOff>
    </xdr:from>
    <xdr:to>
      <xdr:col>41</xdr:col>
      <xdr:colOff>50800</xdr:colOff>
      <xdr:row>84</xdr:row>
      <xdr:rowOff>69190</xdr:rowOff>
    </xdr:to>
    <xdr:cxnSp macro="">
      <xdr:nvCxnSpPr>
        <xdr:cNvPr id="368" name="直線コネクタ 367"/>
        <xdr:cNvCxnSpPr/>
      </xdr:nvCxnSpPr>
      <xdr:spPr>
        <a:xfrm flipV="1">
          <a:off x="6149340" y="1414866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102430</xdr:rowOff>
    </xdr:from>
    <xdr:ext cx="469744" cy="259045"/>
    <xdr:sp macro="" textlink="">
      <xdr:nvSpPr>
        <xdr:cNvPr id="373" name="n_1mainValue【公営住宅】&#10;一人当たり面積"/>
        <xdr:cNvSpPr txBox="1"/>
      </xdr:nvSpPr>
      <xdr:spPr>
        <a:xfrm>
          <a:off x="8271587" y="1418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106087</xdr:rowOff>
    </xdr:from>
    <xdr:ext cx="469744" cy="259045"/>
    <xdr:sp macro="" textlink="">
      <xdr:nvSpPr>
        <xdr:cNvPr id="374" name="n_2mainValue【公営住宅】&#10;一人当たり面積"/>
        <xdr:cNvSpPr txBox="1"/>
      </xdr:nvSpPr>
      <xdr:spPr>
        <a:xfrm>
          <a:off x="7509587" y="141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108830</xdr:rowOff>
    </xdr:from>
    <xdr:ext cx="469744" cy="259045"/>
    <xdr:sp macro="" textlink="">
      <xdr:nvSpPr>
        <xdr:cNvPr id="375" name="n_3mainValue【公営住宅】&#10;一人当たり面積"/>
        <xdr:cNvSpPr txBox="1"/>
      </xdr:nvSpPr>
      <xdr:spPr>
        <a:xfrm>
          <a:off x="6712027" y="14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111117</xdr:rowOff>
    </xdr:from>
    <xdr:ext cx="469744" cy="259045"/>
    <xdr:sp macro="" textlink="">
      <xdr:nvSpPr>
        <xdr:cNvPr id="376" name="n_4mainValue【公営住宅】&#10;一人当たり面積"/>
        <xdr:cNvSpPr txBox="1"/>
      </xdr:nvSpPr>
      <xdr:spPr>
        <a:xfrm>
          <a:off x="5937327" y="141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431" name="楕円 430"/>
        <xdr:cNvSpPr/>
      </xdr:nvSpPr>
      <xdr:spPr>
        <a:xfrm>
          <a:off x="14325600" y="64848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92981</xdr:rowOff>
    </xdr:from>
    <xdr:ext cx="405111" cy="259045"/>
    <xdr:sp macro="" textlink="">
      <xdr:nvSpPr>
        <xdr:cNvPr id="432" name="【認定こども園・幼稚園・保育所】&#10;有形固定資産減価償却率該当値テキスト"/>
        <xdr:cNvSpPr txBox="1"/>
      </xdr:nvSpPr>
      <xdr:spPr>
        <a:xfrm>
          <a:off x="14414500" y="646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50546</xdr:rowOff>
    </xdr:from>
    <xdr:to>
      <xdr:col>81</xdr:col>
      <xdr:colOff>101600</xdr:colOff>
      <xdr:row>38</xdr:row>
      <xdr:rowOff>152146</xdr:rowOff>
    </xdr:to>
    <xdr:sp macro="" textlink="">
      <xdr:nvSpPr>
        <xdr:cNvPr id="433" name="楕円 432"/>
        <xdr:cNvSpPr/>
      </xdr:nvSpPr>
      <xdr:spPr>
        <a:xfrm>
          <a:off x="13578840" y="64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101346</xdr:rowOff>
    </xdr:from>
    <xdr:to>
      <xdr:col>85</xdr:col>
      <xdr:colOff>127000</xdr:colOff>
      <xdr:row>38</xdr:row>
      <xdr:rowOff>165354</xdr:rowOff>
    </xdr:to>
    <xdr:cxnSp macro="">
      <xdr:nvCxnSpPr>
        <xdr:cNvPr id="434" name="直線コネクタ 433"/>
        <xdr:cNvCxnSpPr/>
      </xdr:nvCxnSpPr>
      <xdr:spPr>
        <a:xfrm>
          <a:off x="13629640" y="6471666"/>
          <a:ext cx="74676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41402</xdr:rowOff>
    </xdr:from>
    <xdr:to>
      <xdr:col>76</xdr:col>
      <xdr:colOff>165100</xdr:colOff>
      <xdr:row>38</xdr:row>
      <xdr:rowOff>143002</xdr:rowOff>
    </xdr:to>
    <xdr:sp macro="" textlink="">
      <xdr:nvSpPr>
        <xdr:cNvPr id="435" name="楕円 434"/>
        <xdr:cNvSpPr/>
      </xdr:nvSpPr>
      <xdr:spPr>
        <a:xfrm>
          <a:off x="1280414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92202</xdr:rowOff>
    </xdr:from>
    <xdr:to>
      <xdr:col>81</xdr:col>
      <xdr:colOff>50800</xdr:colOff>
      <xdr:row>38</xdr:row>
      <xdr:rowOff>101346</xdr:rowOff>
    </xdr:to>
    <xdr:cxnSp macro="">
      <xdr:nvCxnSpPr>
        <xdr:cNvPr id="436" name="直線コネクタ 435"/>
        <xdr:cNvCxnSpPr/>
      </xdr:nvCxnSpPr>
      <xdr:spPr>
        <a:xfrm>
          <a:off x="12854940" y="646252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52832</xdr:rowOff>
    </xdr:from>
    <xdr:to>
      <xdr:col>72</xdr:col>
      <xdr:colOff>38100</xdr:colOff>
      <xdr:row>38</xdr:row>
      <xdr:rowOff>154432</xdr:rowOff>
    </xdr:to>
    <xdr:sp macro="" textlink="">
      <xdr:nvSpPr>
        <xdr:cNvPr id="437" name="楕円 436"/>
        <xdr:cNvSpPr/>
      </xdr:nvSpPr>
      <xdr:spPr>
        <a:xfrm>
          <a:off x="12029440" y="6423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92202</xdr:rowOff>
    </xdr:from>
    <xdr:to>
      <xdr:col>76</xdr:col>
      <xdr:colOff>114300</xdr:colOff>
      <xdr:row>38</xdr:row>
      <xdr:rowOff>103632</xdr:rowOff>
    </xdr:to>
    <xdr:cxnSp macro="">
      <xdr:nvCxnSpPr>
        <xdr:cNvPr id="438" name="直線コネクタ 437"/>
        <xdr:cNvCxnSpPr/>
      </xdr:nvCxnSpPr>
      <xdr:spPr>
        <a:xfrm flipV="1">
          <a:off x="12072620" y="646252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125984</xdr:rowOff>
    </xdr:from>
    <xdr:to>
      <xdr:col>67</xdr:col>
      <xdr:colOff>101600</xdr:colOff>
      <xdr:row>39</xdr:row>
      <xdr:rowOff>56134</xdr:rowOff>
    </xdr:to>
    <xdr:sp macro="" textlink="">
      <xdr:nvSpPr>
        <xdr:cNvPr id="439" name="楕円 438"/>
        <xdr:cNvSpPr/>
      </xdr:nvSpPr>
      <xdr:spPr>
        <a:xfrm>
          <a:off x="11231880" y="6496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103632</xdr:rowOff>
    </xdr:from>
    <xdr:to>
      <xdr:col>71</xdr:col>
      <xdr:colOff>177800</xdr:colOff>
      <xdr:row>39</xdr:row>
      <xdr:rowOff>5334</xdr:rowOff>
    </xdr:to>
    <xdr:cxnSp macro="">
      <xdr:nvCxnSpPr>
        <xdr:cNvPr id="440" name="直線コネクタ 439"/>
        <xdr:cNvCxnSpPr/>
      </xdr:nvCxnSpPr>
      <xdr:spPr>
        <a:xfrm flipV="1">
          <a:off x="11282680" y="6473952"/>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41" name="n_1aveValue【認定こども園・幼稚園・保育所】&#10;有形固定資産減価償却率"/>
        <xdr:cNvSpPr txBox="1"/>
      </xdr:nvSpPr>
      <xdr:spPr>
        <a:xfrm>
          <a:off x="13437244" y="570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42" name="n_2aveValue【認定こども園・幼稚園・保育所】&#10;有形固定資産減価償却率"/>
        <xdr:cNvSpPr txBox="1"/>
      </xdr:nvSpPr>
      <xdr:spPr>
        <a:xfrm>
          <a:off x="12675244" y="573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143273</xdr:rowOff>
    </xdr:from>
    <xdr:ext cx="405111" cy="259045"/>
    <xdr:sp macro="" textlink="">
      <xdr:nvSpPr>
        <xdr:cNvPr id="445" name="n_1mainValue【認定こども園・幼稚園・保育所】&#10;有形固定資産減価償却率"/>
        <xdr:cNvSpPr txBox="1"/>
      </xdr:nvSpPr>
      <xdr:spPr>
        <a:xfrm>
          <a:off x="13437244" y="65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134129</xdr:rowOff>
    </xdr:from>
    <xdr:ext cx="405111" cy="259045"/>
    <xdr:sp macro="" textlink="">
      <xdr:nvSpPr>
        <xdr:cNvPr id="446" name="n_2mainValue【認定こども園・幼稚園・保育所】&#10;有形固定資産減価償却率"/>
        <xdr:cNvSpPr txBox="1"/>
      </xdr:nvSpPr>
      <xdr:spPr>
        <a:xfrm>
          <a:off x="12675244" y="650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145559</xdr:rowOff>
    </xdr:from>
    <xdr:ext cx="405111" cy="259045"/>
    <xdr:sp macro="" textlink="">
      <xdr:nvSpPr>
        <xdr:cNvPr id="447" name="n_3mainValue【認定こども園・幼稚園・保育所】&#10;有形固定資産減価償却率"/>
        <xdr:cNvSpPr txBox="1"/>
      </xdr:nvSpPr>
      <xdr:spPr>
        <a:xfrm>
          <a:off x="11900544" y="651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47261</xdr:rowOff>
    </xdr:from>
    <xdr:ext cx="405111" cy="259045"/>
    <xdr:sp macro="" textlink="">
      <xdr:nvSpPr>
        <xdr:cNvPr id="448" name="n_4mainValue【認定こども園・幼稚園・保育所】&#10;有形固定資産減価償却率"/>
        <xdr:cNvSpPr txBox="1"/>
      </xdr:nvSpPr>
      <xdr:spPr>
        <a:xfrm>
          <a:off x="11102984" y="658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9" name="【認定こども園・幼稚園・保育所】&#10;一人当たり面積平均値テキスト"/>
        <xdr:cNvSpPr txBox="1"/>
      </xdr:nvSpPr>
      <xdr:spPr>
        <a:xfrm>
          <a:off x="19547840" y="6420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907</xdr:rowOff>
    </xdr:from>
    <xdr:to>
      <xdr:col>116</xdr:col>
      <xdr:colOff>114300</xdr:colOff>
      <xdr:row>41</xdr:row>
      <xdr:rowOff>102507</xdr:rowOff>
    </xdr:to>
    <xdr:sp macro="" textlink="">
      <xdr:nvSpPr>
        <xdr:cNvPr id="490" name="楕円 489"/>
        <xdr:cNvSpPr/>
      </xdr:nvSpPr>
      <xdr:spPr>
        <a:xfrm>
          <a:off x="194589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150784</xdr:rowOff>
    </xdr:from>
    <xdr:ext cx="469744" cy="259045"/>
    <xdr:sp macro="" textlink="">
      <xdr:nvSpPr>
        <xdr:cNvPr id="491" name="【認定こども園・幼稚園・保育所】&#10;一人当たり面積該当値テキスト"/>
        <xdr:cNvSpPr txBox="1"/>
      </xdr:nvSpPr>
      <xdr:spPr>
        <a:xfrm>
          <a:off x="19547840"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4173</xdr:rowOff>
    </xdr:from>
    <xdr:to>
      <xdr:col>112</xdr:col>
      <xdr:colOff>38100</xdr:colOff>
      <xdr:row>41</xdr:row>
      <xdr:rowOff>105773</xdr:rowOff>
    </xdr:to>
    <xdr:sp macro="" textlink="">
      <xdr:nvSpPr>
        <xdr:cNvPr id="492" name="楕円 491"/>
        <xdr:cNvSpPr/>
      </xdr:nvSpPr>
      <xdr:spPr>
        <a:xfrm>
          <a:off x="18735040" y="6877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51707</xdr:rowOff>
    </xdr:from>
    <xdr:to>
      <xdr:col>116</xdr:col>
      <xdr:colOff>63500</xdr:colOff>
      <xdr:row>41</xdr:row>
      <xdr:rowOff>54973</xdr:rowOff>
    </xdr:to>
    <xdr:cxnSp macro="">
      <xdr:nvCxnSpPr>
        <xdr:cNvPr id="493" name="直線コネクタ 492"/>
        <xdr:cNvCxnSpPr/>
      </xdr:nvCxnSpPr>
      <xdr:spPr>
        <a:xfrm flipV="1">
          <a:off x="18778220" y="6924947"/>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7438</xdr:rowOff>
    </xdr:from>
    <xdr:to>
      <xdr:col>107</xdr:col>
      <xdr:colOff>101600</xdr:colOff>
      <xdr:row>41</xdr:row>
      <xdr:rowOff>109038</xdr:rowOff>
    </xdr:to>
    <xdr:sp macro="" textlink="">
      <xdr:nvSpPr>
        <xdr:cNvPr id="494" name="楕円 493"/>
        <xdr:cNvSpPr/>
      </xdr:nvSpPr>
      <xdr:spPr>
        <a:xfrm>
          <a:off x="17937480" y="688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54973</xdr:rowOff>
    </xdr:from>
    <xdr:to>
      <xdr:col>111</xdr:col>
      <xdr:colOff>177800</xdr:colOff>
      <xdr:row>41</xdr:row>
      <xdr:rowOff>58238</xdr:rowOff>
    </xdr:to>
    <xdr:cxnSp macro="">
      <xdr:nvCxnSpPr>
        <xdr:cNvPr id="495" name="直線コネクタ 494"/>
        <xdr:cNvCxnSpPr/>
      </xdr:nvCxnSpPr>
      <xdr:spPr>
        <a:xfrm flipV="1">
          <a:off x="17988280" y="6928213"/>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149497</xdr:rowOff>
    </xdr:from>
    <xdr:to>
      <xdr:col>102</xdr:col>
      <xdr:colOff>165100</xdr:colOff>
      <xdr:row>41</xdr:row>
      <xdr:rowOff>79647</xdr:rowOff>
    </xdr:to>
    <xdr:sp macro="" textlink="">
      <xdr:nvSpPr>
        <xdr:cNvPr id="496" name="楕円 495"/>
        <xdr:cNvSpPr/>
      </xdr:nvSpPr>
      <xdr:spPr>
        <a:xfrm>
          <a:off x="17162780" y="685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28847</xdr:rowOff>
    </xdr:from>
    <xdr:to>
      <xdr:col>107</xdr:col>
      <xdr:colOff>50800</xdr:colOff>
      <xdr:row>41</xdr:row>
      <xdr:rowOff>58238</xdr:rowOff>
    </xdr:to>
    <xdr:cxnSp macro="">
      <xdr:nvCxnSpPr>
        <xdr:cNvPr id="497" name="直線コネクタ 496"/>
        <xdr:cNvCxnSpPr/>
      </xdr:nvCxnSpPr>
      <xdr:spPr>
        <a:xfrm>
          <a:off x="17213580" y="6902087"/>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498" name="楕円 497"/>
        <xdr:cNvSpPr/>
      </xdr:nvSpPr>
      <xdr:spPr>
        <a:xfrm>
          <a:off x="16388080" y="6855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28847</xdr:rowOff>
    </xdr:from>
    <xdr:to>
      <xdr:col>102</xdr:col>
      <xdr:colOff>114300</xdr:colOff>
      <xdr:row>41</xdr:row>
      <xdr:rowOff>28847</xdr:rowOff>
    </xdr:to>
    <xdr:cxnSp macro="">
      <xdr:nvCxnSpPr>
        <xdr:cNvPr id="499" name="直線コネクタ 498"/>
        <xdr:cNvCxnSpPr/>
      </xdr:nvCxnSpPr>
      <xdr:spPr>
        <a:xfrm>
          <a:off x="16431260" y="69020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00" name="n_1aveValue【認定こども園・幼稚園・保育所】&#10;一人当たり面積"/>
        <xdr:cNvSpPr txBox="1"/>
      </xdr:nvSpPr>
      <xdr:spPr>
        <a:xfrm>
          <a:off x="18561127" y="634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01" name="n_2aveValue【認定こども園・幼稚園・保育所】&#10;一人当たり面積"/>
        <xdr:cNvSpPr txBox="1"/>
      </xdr:nvSpPr>
      <xdr:spPr>
        <a:xfrm>
          <a:off x="1777626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02" name="n_3aveValue【認定こども園・幼稚園・保育所】&#10;一人当たり面積"/>
        <xdr:cNvSpPr txBox="1"/>
      </xdr:nvSpPr>
      <xdr:spPr>
        <a:xfrm>
          <a:off x="170015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03" name="n_4aveValue【認定こども園・幼稚園・保育所】&#10;一人当たり面積"/>
        <xdr:cNvSpPr txBox="1"/>
      </xdr:nvSpPr>
      <xdr:spPr>
        <a:xfrm>
          <a:off x="162268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96900</xdr:rowOff>
    </xdr:from>
    <xdr:ext cx="469744" cy="259045"/>
    <xdr:sp macro="" textlink="">
      <xdr:nvSpPr>
        <xdr:cNvPr id="504" name="n_1mainValue【認定こども園・幼稚園・保育所】&#10;一人当たり面積"/>
        <xdr:cNvSpPr txBox="1"/>
      </xdr:nvSpPr>
      <xdr:spPr>
        <a:xfrm>
          <a:off x="18561127" y="697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100165</xdr:rowOff>
    </xdr:from>
    <xdr:ext cx="469744" cy="259045"/>
    <xdr:sp macro="" textlink="">
      <xdr:nvSpPr>
        <xdr:cNvPr id="505" name="n_2mainValue【認定こども園・幼稚園・保育所】&#10;一人当たり面積"/>
        <xdr:cNvSpPr txBox="1"/>
      </xdr:nvSpPr>
      <xdr:spPr>
        <a:xfrm>
          <a:off x="17776267" y="697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70774</xdr:rowOff>
    </xdr:from>
    <xdr:ext cx="469744" cy="259045"/>
    <xdr:sp macro="" textlink="">
      <xdr:nvSpPr>
        <xdr:cNvPr id="506" name="n_3mainValue【認定こども園・幼稚園・保育所】&#10;一人当たり面積"/>
        <xdr:cNvSpPr txBox="1"/>
      </xdr:nvSpPr>
      <xdr:spPr>
        <a:xfrm>
          <a:off x="170015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507" name="n_4mainValue【認定こども園・幼稚園・保育所】&#10;一人当たり面積"/>
        <xdr:cNvSpPr txBox="1"/>
      </xdr:nvSpPr>
      <xdr:spPr>
        <a:xfrm>
          <a:off x="16226867" y="69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8" name="楕円 547"/>
        <xdr:cNvSpPr/>
      </xdr:nvSpPr>
      <xdr:spPr>
        <a:xfrm>
          <a:off x="14325600" y="10059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549" name="【学校施設】&#10;有形固定資産減価償却率該当値テキスト"/>
        <xdr:cNvSpPr txBox="1"/>
      </xdr:nvSpPr>
      <xdr:spPr>
        <a:xfrm>
          <a:off x="1441450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0" name="楕円 549"/>
        <xdr:cNvSpPr/>
      </xdr:nvSpPr>
      <xdr:spPr>
        <a:xfrm>
          <a:off x="1357884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47625</xdr:rowOff>
    </xdr:to>
    <xdr:cxnSp macro="">
      <xdr:nvCxnSpPr>
        <xdr:cNvPr id="551" name="直線コネクタ 550"/>
        <xdr:cNvCxnSpPr/>
      </xdr:nvCxnSpPr>
      <xdr:spPr>
        <a:xfrm>
          <a:off x="13629640" y="100679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2" name="楕円 551"/>
        <xdr:cNvSpPr/>
      </xdr:nvSpPr>
      <xdr:spPr>
        <a:xfrm>
          <a:off x="12804140" y="1004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32385</xdr:rowOff>
    </xdr:to>
    <xdr:cxnSp macro="">
      <xdr:nvCxnSpPr>
        <xdr:cNvPr id="553" name="直線コネクタ 552"/>
        <xdr:cNvCxnSpPr/>
      </xdr:nvCxnSpPr>
      <xdr:spPr>
        <a:xfrm flipV="1">
          <a:off x="12854940" y="1006792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54" name="楕円 553"/>
        <xdr:cNvSpPr/>
      </xdr:nvSpPr>
      <xdr:spPr>
        <a:xfrm>
          <a:off x="12029440" y="1000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32385</xdr:rowOff>
    </xdr:to>
    <xdr:cxnSp macro="">
      <xdr:nvCxnSpPr>
        <xdr:cNvPr id="555" name="直線コネクタ 554"/>
        <xdr:cNvCxnSpPr/>
      </xdr:nvCxnSpPr>
      <xdr:spPr>
        <a:xfrm>
          <a:off x="12072620" y="100584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6" name="楕円 555"/>
        <xdr:cNvSpPr/>
      </xdr:nvSpPr>
      <xdr:spPr>
        <a:xfrm>
          <a:off x="1123188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59</xdr:row>
      <xdr:rowOff>167640</xdr:rowOff>
    </xdr:to>
    <xdr:cxnSp macro="">
      <xdr:nvCxnSpPr>
        <xdr:cNvPr id="557" name="直線コネクタ 556"/>
        <xdr:cNvCxnSpPr/>
      </xdr:nvCxnSpPr>
      <xdr:spPr>
        <a:xfrm>
          <a:off x="11282680" y="100507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9" name="n_2aveValue【学校施設】&#10;有形固定資産減価償却率"/>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76852</xdr:rowOff>
    </xdr:from>
    <xdr:ext cx="405111" cy="259045"/>
    <xdr:sp macro="" textlink="">
      <xdr:nvSpPr>
        <xdr:cNvPr id="562" name="n_1mainValue【学校施設】&#10;有形固定資産減価償却率"/>
        <xdr:cNvSpPr txBox="1"/>
      </xdr:nvSpPr>
      <xdr:spPr>
        <a:xfrm>
          <a:off x="134372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3" name="n_2mainValue【学校施設】&#10;有形固定資産減価償却率"/>
        <xdr:cNvSpPr txBox="1"/>
      </xdr:nvSpPr>
      <xdr:spPr>
        <a:xfrm>
          <a:off x="126752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4" name="n_3mainValue【学校施設】&#10;有形固定資産減価償却率"/>
        <xdr:cNvSpPr txBox="1"/>
      </xdr:nvSpPr>
      <xdr:spPr>
        <a:xfrm>
          <a:off x="119005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565" name="n_4mainValue【学校施設】&#10;有形固定資産減価償却率"/>
        <xdr:cNvSpPr txBox="1"/>
      </xdr:nvSpPr>
      <xdr:spPr>
        <a:xfrm>
          <a:off x="1110298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595" name="【学校施設】&#10;一人当たり面積平均値テキスト"/>
        <xdr:cNvSpPr txBox="1"/>
      </xdr:nvSpPr>
      <xdr:spPr>
        <a:xfrm>
          <a:off x="19547840" y="988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06" name="楕円 605"/>
        <xdr:cNvSpPr/>
      </xdr:nvSpPr>
      <xdr:spPr>
        <a:xfrm>
          <a:off x="1945894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607" name="【学校施設】&#10;一人当たり面積該当値テキスト"/>
        <xdr:cNvSpPr txBox="1"/>
      </xdr:nvSpPr>
      <xdr:spPr>
        <a:xfrm>
          <a:off x="19547840"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xdr:rowOff>
    </xdr:from>
    <xdr:to>
      <xdr:col>112</xdr:col>
      <xdr:colOff>38100</xdr:colOff>
      <xdr:row>61</xdr:row>
      <xdr:rowOff>117856</xdr:rowOff>
    </xdr:to>
    <xdr:sp macro="" textlink="">
      <xdr:nvSpPr>
        <xdr:cNvPr id="608" name="楕円 607"/>
        <xdr:cNvSpPr/>
      </xdr:nvSpPr>
      <xdr:spPr>
        <a:xfrm>
          <a:off x="18735040" y="1024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67056</xdr:rowOff>
    </xdr:from>
    <xdr:to>
      <xdr:col>116</xdr:col>
      <xdr:colOff>63500</xdr:colOff>
      <xdr:row>61</xdr:row>
      <xdr:rowOff>70866</xdr:rowOff>
    </xdr:to>
    <xdr:cxnSp macro="">
      <xdr:nvCxnSpPr>
        <xdr:cNvPr id="609" name="直線コネクタ 608"/>
        <xdr:cNvCxnSpPr/>
      </xdr:nvCxnSpPr>
      <xdr:spPr>
        <a:xfrm>
          <a:off x="18778220" y="10293096"/>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152654</xdr:rowOff>
    </xdr:from>
    <xdr:to>
      <xdr:col>107</xdr:col>
      <xdr:colOff>101600</xdr:colOff>
      <xdr:row>61</xdr:row>
      <xdr:rowOff>82804</xdr:rowOff>
    </xdr:to>
    <xdr:sp macro="" textlink="">
      <xdr:nvSpPr>
        <xdr:cNvPr id="610" name="楕円 609"/>
        <xdr:cNvSpPr/>
      </xdr:nvSpPr>
      <xdr:spPr>
        <a:xfrm>
          <a:off x="17937480" y="1021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32004</xdr:rowOff>
    </xdr:from>
    <xdr:to>
      <xdr:col>111</xdr:col>
      <xdr:colOff>177800</xdr:colOff>
      <xdr:row>61</xdr:row>
      <xdr:rowOff>67056</xdr:rowOff>
    </xdr:to>
    <xdr:cxnSp macro="">
      <xdr:nvCxnSpPr>
        <xdr:cNvPr id="611" name="直線コネクタ 610"/>
        <xdr:cNvCxnSpPr/>
      </xdr:nvCxnSpPr>
      <xdr:spPr>
        <a:xfrm>
          <a:off x="17988280" y="10258044"/>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164084</xdr:rowOff>
    </xdr:from>
    <xdr:to>
      <xdr:col>102</xdr:col>
      <xdr:colOff>165100</xdr:colOff>
      <xdr:row>61</xdr:row>
      <xdr:rowOff>94234</xdr:rowOff>
    </xdr:to>
    <xdr:sp macro="" textlink="">
      <xdr:nvSpPr>
        <xdr:cNvPr id="612" name="楕円 611"/>
        <xdr:cNvSpPr/>
      </xdr:nvSpPr>
      <xdr:spPr>
        <a:xfrm>
          <a:off x="17162780" y="10222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32004</xdr:rowOff>
    </xdr:from>
    <xdr:to>
      <xdr:col>107</xdr:col>
      <xdr:colOff>50800</xdr:colOff>
      <xdr:row>61</xdr:row>
      <xdr:rowOff>43434</xdr:rowOff>
    </xdr:to>
    <xdr:cxnSp macro="">
      <xdr:nvCxnSpPr>
        <xdr:cNvPr id="613" name="直線コネクタ 612"/>
        <xdr:cNvCxnSpPr/>
      </xdr:nvCxnSpPr>
      <xdr:spPr>
        <a:xfrm flipV="1">
          <a:off x="17213580" y="10258044"/>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3302</xdr:rowOff>
    </xdr:from>
    <xdr:to>
      <xdr:col>98</xdr:col>
      <xdr:colOff>38100</xdr:colOff>
      <xdr:row>61</xdr:row>
      <xdr:rowOff>104902</xdr:rowOff>
    </xdr:to>
    <xdr:sp macro="" textlink="">
      <xdr:nvSpPr>
        <xdr:cNvPr id="614" name="楕円 613"/>
        <xdr:cNvSpPr/>
      </xdr:nvSpPr>
      <xdr:spPr>
        <a:xfrm>
          <a:off x="16388080" y="102293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43434</xdr:rowOff>
    </xdr:from>
    <xdr:to>
      <xdr:col>102</xdr:col>
      <xdr:colOff>114300</xdr:colOff>
      <xdr:row>61</xdr:row>
      <xdr:rowOff>54102</xdr:rowOff>
    </xdr:to>
    <xdr:cxnSp macro="">
      <xdr:nvCxnSpPr>
        <xdr:cNvPr id="615" name="直線コネクタ 614"/>
        <xdr:cNvCxnSpPr/>
      </xdr:nvCxnSpPr>
      <xdr:spPr>
        <a:xfrm flipV="1">
          <a:off x="16431260" y="10269474"/>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616" name="n_1aveValue【学校施設】&#10;一人当たり面積"/>
        <xdr:cNvSpPr txBox="1"/>
      </xdr:nvSpPr>
      <xdr:spPr>
        <a:xfrm>
          <a:off x="18561127" y="98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42181</xdr:rowOff>
    </xdr:from>
    <xdr:ext cx="469744" cy="259045"/>
    <xdr:sp macro="" textlink="">
      <xdr:nvSpPr>
        <xdr:cNvPr id="617" name="n_2aveValue【学校施設】&#10;一人当たり面積"/>
        <xdr:cNvSpPr txBox="1"/>
      </xdr:nvSpPr>
      <xdr:spPr>
        <a:xfrm>
          <a:off x="17776267"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18" name="n_3aveValue【学校施設】&#10;一人当たり面積"/>
        <xdr:cNvSpPr txBox="1"/>
      </xdr:nvSpPr>
      <xdr:spPr>
        <a:xfrm>
          <a:off x="170015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619" name="n_4aveValue【学校施設】&#10;一人当たり面積"/>
        <xdr:cNvSpPr txBox="1"/>
      </xdr:nvSpPr>
      <xdr:spPr>
        <a:xfrm>
          <a:off x="1622686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108983</xdr:rowOff>
    </xdr:from>
    <xdr:ext cx="469744" cy="259045"/>
    <xdr:sp macro="" textlink="">
      <xdr:nvSpPr>
        <xdr:cNvPr id="620" name="n_1mainValue【学校施設】&#10;一人当たり面積"/>
        <xdr:cNvSpPr txBox="1"/>
      </xdr:nvSpPr>
      <xdr:spPr>
        <a:xfrm>
          <a:off x="18561127" y="103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73931</xdr:rowOff>
    </xdr:from>
    <xdr:ext cx="469744" cy="259045"/>
    <xdr:sp macro="" textlink="">
      <xdr:nvSpPr>
        <xdr:cNvPr id="621" name="n_2mainValue【学校施設】&#10;一人当たり面積"/>
        <xdr:cNvSpPr txBox="1"/>
      </xdr:nvSpPr>
      <xdr:spPr>
        <a:xfrm>
          <a:off x="17776267" y="102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85361</xdr:rowOff>
    </xdr:from>
    <xdr:ext cx="469744" cy="259045"/>
    <xdr:sp macro="" textlink="">
      <xdr:nvSpPr>
        <xdr:cNvPr id="622" name="n_3mainValue【学校施設】&#10;一人当たり面積"/>
        <xdr:cNvSpPr txBox="1"/>
      </xdr:nvSpPr>
      <xdr:spPr>
        <a:xfrm>
          <a:off x="17001567" y="103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96029</xdr:rowOff>
    </xdr:from>
    <xdr:ext cx="469744" cy="259045"/>
    <xdr:sp macro="" textlink="">
      <xdr:nvSpPr>
        <xdr:cNvPr id="623" name="n_4mainValue【学校施設】&#10;一人当たり面積"/>
        <xdr:cNvSpPr txBox="1"/>
      </xdr:nvSpPr>
      <xdr:spPr>
        <a:xfrm>
          <a:off x="16226867" y="103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665" name="直線コネクタ 664"/>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666" name="【公民館】&#10;有形固定資産減価償却率最小値テキスト"/>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667" name="直線コネクタ 666"/>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668" name="【公民館】&#10;有形固定資産減価償却率最大値テキスト"/>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669" name="直線コネクタ 668"/>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670" name="【公民館】&#10;有形固定資産減価償却率平均値テキスト"/>
        <xdr:cNvSpPr txBox="1"/>
      </xdr:nvSpPr>
      <xdr:spPr>
        <a:xfrm>
          <a:off x="14414500" y="1762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71" name="フローチャート: 判断 670"/>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672" name="フローチャート: 判断 671"/>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3" name="フローチャート: 判断 672"/>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674" name="フローチャート: 判断 673"/>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5" name="フローチャート: 判断 674"/>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681" name="楕円 680"/>
        <xdr:cNvSpPr/>
      </xdr:nvSpPr>
      <xdr:spPr>
        <a:xfrm>
          <a:off x="13578840" y="17865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682" name="楕円 681"/>
        <xdr:cNvSpPr/>
      </xdr:nvSpPr>
      <xdr:spPr>
        <a:xfrm>
          <a:off x="128041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146413</xdr:rowOff>
    </xdr:to>
    <xdr:cxnSp macro="">
      <xdr:nvCxnSpPr>
        <xdr:cNvPr id="683" name="直線コネクタ 682"/>
        <xdr:cNvCxnSpPr/>
      </xdr:nvCxnSpPr>
      <xdr:spPr>
        <a:xfrm>
          <a:off x="12854940" y="17808484"/>
          <a:ext cx="7747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684" name="楕円 683"/>
        <xdr:cNvSpPr/>
      </xdr:nvSpPr>
      <xdr:spPr>
        <a:xfrm>
          <a:off x="12029440" y="17871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152944</xdr:rowOff>
    </xdr:to>
    <xdr:cxnSp macro="">
      <xdr:nvCxnSpPr>
        <xdr:cNvPr id="685" name="直線コネクタ 684"/>
        <xdr:cNvCxnSpPr/>
      </xdr:nvCxnSpPr>
      <xdr:spPr>
        <a:xfrm flipV="1">
          <a:off x="12072620" y="17808484"/>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686" name="楕円 685"/>
        <xdr:cNvSpPr/>
      </xdr:nvSpPr>
      <xdr:spPr>
        <a:xfrm>
          <a:off x="1123188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152944</xdr:rowOff>
    </xdr:to>
    <xdr:cxnSp macro="">
      <xdr:nvCxnSpPr>
        <xdr:cNvPr id="687" name="直線コネクタ 686"/>
        <xdr:cNvCxnSpPr/>
      </xdr:nvCxnSpPr>
      <xdr:spPr>
        <a:xfrm>
          <a:off x="11282680" y="1789012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688" name="n_1aveValue【公民館】&#10;有形固定資産減価償却率"/>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89" name="n_2aveValue【公民館】&#10;有形固定資産減価償却率"/>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690" name="n_3aveValue【公民館】&#10;有形固定資産減価償却率"/>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1" name="n_4aveValue【公民館】&#10;有形固定資産減価償却率"/>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692" name="n_1mainValue【公民館】&#10;有形固定資産減価償却率"/>
        <xdr:cNvSpPr txBox="1"/>
      </xdr:nvSpPr>
      <xdr:spPr>
        <a:xfrm>
          <a:off x="13437244" y="1795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693" name="n_2mainValue【公民館】&#10;有形固定資産減価償却率"/>
        <xdr:cNvSpPr txBox="1"/>
      </xdr:nvSpPr>
      <xdr:spPr>
        <a:xfrm>
          <a:off x="12675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694" name="n_3mainValue【公民館】&#10;有形固定資産減価償却率"/>
        <xdr:cNvSpPr txBox="1"/>
      </xdr:nvSpPr>
      <xdr:spPr>
        <a:xfrm>
          <a:off x="11900544" y="1796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695" name="n_4mainValue【公民館】&#10;有形固定資産減価償却率"/>
        <xdr:cNvSpPr txBox="1"/>
      </xdr:nvSpPr>
      <xdr:spPr>
        <a:xfrm>
          <a:off x="1110298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717" name="直線コネクタ 716"/>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8" name="【公民館】&#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19" name="直線コネクタ 718"/>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20" name="【公民館】&#10;一人当たり面積最大値テキスト"/>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1" name="直線コネクタ 720"/>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722" name="【公民館】&#10;一人当たり面積平均値テキスト"/>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3" name="フローチャート: 判断 722"/>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724" name="フローチャート: 判断 723"/>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5" name="フローチャート: 判断 724"/>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6" name="フローチャート: 判断 725"/>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27" name="フローチャート: 判断 726"/>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733" name="楕円 732"/>
        <xdr:cNvSpPr/>
      </xdr:nvSpPr>
      <xdr:spPr>
        <a:xfrm>
          <a:off x="18735040" y="17904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137413</xdr:rowOff>
    </xdr:from>
    <xdr:to>
      <xdr:col>107</xdr:col>
      <xdr:colOff>101600</xdr:colOff>
      <xdr:row>107</xdr:row>
      <xdr:rowOff>67563</xdr:rowOff>
    </xdr:to>
    <xdr:sp macro="" textlink="">
      <xdr:nvSpPr>
        <xdr:cNvPr id="734" name="楕円 733"/>
        <xdr:cNvSpPr/>
      </xdr:nvSpPr>
      <xdr:spPr>
        <a:xfrm>
          <a:off x="17937480" y="17907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16763</xdr:rowOff>
    </xdr:to>
    <xdr:cxnSp macro="">
      <xdr:nvCxnSpPr>
        <xdr:cNvPr id="735" name="直線コネクタ 734"/>
        <xdr:cNvCxnSpPr/>
      </xdr:nvCxnSpPr>
      <xdr:spPr>
        <a:xfrm flipV="1">
          <a:off x="17988280" y="17951958"/>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36" name="楕円 735"/>
        <xdr:cNvSpPr/>
      </xdr:nvSpPr>
      <xdr:spPr>
        <a:xfrm>
          <a:off x="171627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xdr:rowOff>
    </xdr:from>
    <xdr:to>
      <xdr:col>107</xdr:col>
      <xdr:colOff>50800</xdr:colOff>
      <xdr:row>107</xdr:row>
      <xdr:rowOff>19050</xdr:rowOff>
    </xdr:to>
    <xdr:cxnSp macro="">
      <xdr:nvCxnSpPr>
        <xdr:cNvPr id="737" name="直線コネクタ 736"/>
        <xdr:cNvCxnSpPr/>
      </xdr:nvCxnSpPr>
      <xdr:spPr>
        <a:xfrm flipV="1">
          <a:off x="17213580" y="1795424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141987</xdr:rowOff>
    </xdr:from>
    <xdr:to>
      <xdr:col>98</xdr:col>
      <xdr:colOff>38100</xdr:colOff>
      <xdr:row>107</xdr:row>
      <xdr:rowOff>72137</xdr:rowOff>
    </xdr:to>
    <xdr:sp macro="" textlink="">
      <xdr:nvSpPr>
        <xdr:cNvPr id="738" name="楕円 737"/>
        <xdr:cNvSpPr/>
      </xdr:nvSpPr>
      <xdr:spPr>
        <a:xfrm>
          <a:off x="16388080" y="17911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21337</xdr:rowOff>
    </xdr:to>
    <xdr:cxnSp macro="">
      <xdr:nvCxnSpPr>
        <xdr:cNvPr id="739" name="直線コネクタ 738"/>
        <xdr:cNvCxnSpPr/>
      </xdr:nvCxnSpPr>
      <xdr:spPr>
        <a:xfrm flipV="1">
          <a:off x="16431260" y="17956530"/>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740" name="n_1aveValue【公民館】&#10;一人当たり面積"/>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741" name="n_2aveValue【公民館】&#10;一人当たり面積"/>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742" name="n_3aveValue【公民館】&#10;一人当たり面積"/>
        <xdr:cNvSpPr txBox="1"/>
      </xdr:nvSpPr>
      <xdr:spPr>
        <a:xfrm>
          <a:off x="170015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743" name="n_4aveValue【公民館】&#10;一人当たり面積"/>
        <xdr:cNvSpPr txBox="1"/>
      </xdr:nvSpPr>
      <xdr:spPr>
        <a:xfrm>
          <a:off x="162268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744" name="n_1mainValue【公民館】&#10;一人当たり面積"/>
        <xdr:cNvSpPr txBox="1"/>
      </xdr:nvSpPr>
      <xdr:spPr>
        <a:xfrm>
          <a:off x="18561127"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58690</xdr:rowOff>
    </xdr:from>
    <xdr:ext cx="469744" cy="259045"/>
    <xdr:sp macro="" textlink="">
      <xdr:nvSpPr>
        <xdr:cNvPr id="745" name="n_2mainValue【公民館】&#10;一人当たり面積"/>
        <xdr:cNvSpPr txBox="1"/>
      </xdr:nvSpPr>
      <xdr:spPr>
        <a:xfrm>
          <a:off x="17776267" y="1799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46" name="n_3mainValue【公民館】&#10;一人当たり面積"/>
        <xdr:cNvSpPr txBox="1"/>
      </xdr:nvSpPr>
      <xdr:spPr>
        <a:xfrm>
          <a:off x="1700156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63264</xdr:rowOff>
    </xdr:from>
    <xdr:ext cx="469744" cy="259045"/>
    <xdr:sp macro="" textlink="">
      <xdr:nvSpPr>
        <xdr:cNvPr id="747" name="n_4mainValue【公民館】&#10;一人当たり面積"/>
        <xdr:cNvSpPr txBox="1"/>
      </xdr:nvSpPr>
      <xdr:spPr>
        <a:xfrm>
          <a:off x="16226867" y="180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mn-lt"/>
              <a:ea typeface="+mn-ea"/>
              <a:cs typeface="+mn-cs"/>
            </a:rPr>
            <a:t>・類似団体と比較して特に有形固定資産減価償却率が高くなっている施設は、認定こども園・幼稚園・保育所、公民館である。</a:t>
          </a:r>
          <a:endParaRPr lang="ja-JP" altLang="ja-JP" sz="1400" b="0">
            <a:solidFill>
              <a:sysClr val="windowText" lastClr="000000"/>
            </a:solidFill>
            <a:effectLst/>
          </a:endParaRPr>
        </a:p>
        <a:p>
          <a:r>
            <a:rPr kumimoji="1" lang="ja-JP" altLang="ja-JP" sz="1100" b="0">
              <a:solidFill>
                <a:sysClr val="windowText" lastClr="000000"/>
              </a:solidFill>
              <a:effectLst/>
              <a:latin typeface="+mn-lt"/>
              <a:ea typeface="+mn-ea"/>
              <a:cs typeface="+mn-cs"/>
            </a:rPr>
            <a:t>・有形固定資産減価償却率は、前年に比べ全体的に増加しているが、認定こども園・幼稚園・保育所及び公民館において減少している。減少した要因は、認定こども園・幼稚園・保育所においては耐震補強工事によるもの、公民館においては生涯学習施設の改築工事を行ったためである。</a:t>
          </a:r>
          <a:endParaRPr lang="ja-JP" altLang="ja-JP" sz="1400" b="0">
            <a:solidFill>
              <a:sysClr val="windowText" lastClr="000000"/>
            </a:solidFill>
            <a:effectLst/>
          </a:endParaRPr>
        </a:p>
        <a:p>
          <a:r>
            <a:rPr kumimoji="1" lang="ja-JP" altLang="ja-JP" sz="1100" b="0">
              <a:solidFill>
                <a:sysClr val="windowText" lastClr="000000"/>
              </a:solidFill>
              <a:effectLst/>
              <a:latin typeface="+mn-lt"/>
              <a:ea typeface="+mn-ea"/>
              <a:cs typeface="+mn-cs"/>
            </a:rPr>
            <a:t>・認定こども園・幼稚園・保育所については、昭和</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年代に建てられたものが多く、築年数</a:t>
          </a:r>
          <a:r>
            <a:rPr kumimoji="1" lang="en-US" altLang="ja-JP" sz="1100" b="0">
              <a:solidFill>
                <a:sysClr val="windowText" lastClr="000000"/>
              </a:solidFill>
              <a:effectLst/>
              <a:latin typeface="+mn-lt"/>
              <a:ea typeface="+mn-ea"/>
              <a:cs typeface="+mn-cs"/>
            </a:rPr>
            <a:t>35</a:t>
          </a:r>
          <a:r>
            <a:rPr kumimoji="1" lang="ja-JP" altLang="ja-JP" sz="1100" b="0">
              <a:solidFill>
                <a:sysClr val="windowText" lastClr="000000"/>
              </a:solidFill>
              <a:effectLst/>
              <a:latin typeface="+mn-lt"/>
              <a:ea typeface="+mn-ea"/>
              <a:cs typeface="+mn-cs"/>
            </a:rPr>
            <a:t>年を超えるものが多くなっているため、有形固定資産減価償却率が類似団体平均に比べて高くなっている。今後、老朽化の進行状況に応じた中規模改修を計画している。新たに策定した「花巻市公立保育園・幼稚園の適正配置に関する基本方針」に沿って保育環境のさらなる充実と質の向上を目指す。</a:t>
          </a:r>
          <a:endParaRPr lang="ja-JP" altLang="ja-JP" sz="1400" b="0">
            <a:solidFill>
              <a:sysClr val="windowText" lastClr="000000"/>
            </a:solidFill>
            <a:effectLst/>
          </a:endParaRPr>
        </a:p>
        <a:p>
          <a:r>
            <a:rPr kumimoji="1" lang="ja-JP" altLang="ja-JP" sz="1100" b="0">
              <a:solidFill>
                <a:sysClr val="windowText" lastClr="000000"/>
              </a:solidFill>
              <a:effectLst/>
              <a:latin typeface="+mn-lt"/>
              <a:ea typeface="+mn-ea"/>
              <a:cs typeface="+mn-cs"/>
            </a:rPr>
            <a:t>・公民館については、</a:t>
          </a:r>
          <a:r>
            <a:rPr kumimoji="1" lang="ja-JP" altLang="en-US" sz="1100" b="0">
              <a:solidFill>
                <a:sysClr val="windowText" lastClr="000000"/>
              </a:solidFill>
              <a:effectLst/>
              <a:latin typeface="+mn-lt"/>
              <a:ea typeface="+mn-ea"/>
              <a:cs typeface="+mn-cs"/>
            </a:rPr>
            <a:t>令和</a:t>
          </a:r>
          <a:r>
            <a:rPr kumimoji="1" lang="en-US" altLang="ja-JP" sz="1100" b="0">
              <a:solidFill>
                <a:sysClr val="windowText" lastClr="000000"/>
              </a:solidFill>
              <a:effectLst/>
              <a:latin typeface="+mn-lt"/>
              <a:ea typeface="+mn-ea"/>
              <a:cs typeface="+mn-cs"/>
            </a:rPr>
            <a:t>3</a:t>
          </a:r>
          <a:r>
            <a:rPr kumimoji="1" lang="ja-JP" altLang="en-US" sz="1100" b="0">
              <a:solidFill>
                <a:sysClr val="windowText" lastClr="000000"/>
              </a:solidFill>
              <a:effectLst/>
              <a:latin typeface="+mn-lt"/>
              <a:ea typeface="+mn-ea"/>
              <a:cs typeface="+mn-cs"/>
            </a:rPr>
            <a:t>年度まで社会教育法第</a:t>
          </a:r>
          <a:r>
            <a:rPr kumimoji="1" lang="en-US" altLang="ja-JP" sz="1100" b="0">
              <a:solidFill>
                <a:sysClr val="windowText" lastClr="000000"/>
              </a:solidFill>
              <a:effectLst/>
              <a:latin typeface="+mn-lt"/>
              <a:ea typeface="+mn-ea"/>
              <a:cs typeface="+mn-cs"/>
            </a:rPr>
            <a:t>21</a:t>
          </a:r>
          <a:r>
            <a:rPr kumimoji="1" lang="ja-JP" altLang="en-US" sz="1100" b="0">
              <a:solidFill>
                <a:sysClr val="windowText" lastClr="000000"/>
              </a:solidFill>
              <a:effectLst/>
              <a:latin typeface="+mn-lt"/>
              <a:ea typeface="+mn-ea"/>
              <a:cs typeface="+mn-cs"/>
            </a:rPr>
            <a:t>条の規定に設置されている公民館として誤って計上していたため、令和</a:t>
          </a:r>
          <a:r>
            <a:rPr kumimoji="1" lang="en-US" altLang="ja-JP" sz="1100" b="0">
              <a:solidFill>
                <a:sysClr val="windowText" lastClr="000000"/>
              </a:solidFill>
              <a:effectLst/>
              <a:latin typeface="+mn-lt"/>
              <a:ea typeface="+mn-ea"/>
              <a:cs typeface="+mn-cs"/>
            </a:rPr>
            <a:t>4</a:t>
          </a:r>
          <a:r>
            <a:rPr kumimoji="1" lang="ja-JP" altLang="en-US" sz="1100" b="0">
              <a:solidFill>
                <a:sysClr val="windowText" lastClr="000000"/>
              </a:solidFill>
              <a:effectLst/>
              <a:latin typeface="+mn-lt"/>
              <a:ea typeface="+mn-ea"/>
              <a:cs typeface="+mn-cs"/>
            </a:rPr>
            <a:t>年度は該当する公民館が存在しないため数値化されていないもの。</a:t>
          </a:r>
          <a:endParaRPr lang="ja-JP" altLang="ja-JP" sz="1400" b="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92,385
91,854
908.39
57,795,188
54,863,508
2,083,914
28,434,659
53,899,600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124960" y="6023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17235</xdr:rowOff>
    </xdr:from>
    <xdr:to>
      <xdr:col>24</xdr:col>
      <xdr:colOff>114300</xdr:colOff>
      <xdr:row>39</xdr:row>
      <xdr:rowOff>118835</xdr:rowOff>
    </xdr:to>
    <xdr:sp macro="" textlink="">
      <xdr:nvSpPr>
        <xdr:cNvPr id="74" name="楕円 73"/>
        <xdr:cNvSpPr/>
      </xdr:nvSpPr>
      <xdr:spPr>
        <a:xfrm>
          <a:off x="403606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167112</xdr:rowOff>
    </xdr:from>
    <xdr:ext cx="405111" cy="259045"/>
    <xdr:sp macro="" textlink="">
      <xdr:nvSpPr>
        <xdr:cNvPr id="75" name="【図書館】&#10;有形固定資産減価償却率該当値テキスト"/>
        <xdr:cNvSpPr txBox="1"/>
      </xdr:nvSpPr>
      <xdr:spPr>
        <a:xfrm>
          <a:off x="4124960"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312160" y="6526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68035</xdr:rowOff>
    </xdr:to>
    <xdr:cxnSp macro="">
      <xdr:nvCxnSpPr>
        <xdr:cNvPr id="77" name="直線コネクタ 76"/>
        <xdr:cNvCxnSpPr/>
      </xdr:nvCxnSpPr>
      <xdr:spPr>
        <a:xfrm>
          <a:off x="3355340" y="6573338"/>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514600" y="6495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35378</xdr:rowOff>
    </xdr:to>
    <xdr:cxnSp macro="">
      <xdr:nvCxnSpPr>
        <xdr:cNvPr id="79" name="直線コネクタ 78"/>
        <xdr:cNvCxnSpPr/>
      </xdr:nvCxnSpPr>
      <xdr:spPr>
        <a:xfrm>
          <a:off x="2565400" y="6542314"/>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126637</xdr:rowOff>
    </xdr:from>
    <xdr:to>
      <xdr:col>10</xdr:col>
      <xdr:colOff>165100</xdr:colOff>
      <xdr:row>39</xdr:row>
      <xdr:rowOff>56787</xdr:rowOff>
    </xdr:to>
    <xdr:sp macro="" textlink="">
      <xdr:nvSpPr>
        <xdr:cNvPr id="80" name="楕円 79"/>
        <xdr:cNvSpPr/>
      </xdr:nvSpPr>
      <xdr:spPr>
        <a:xfrm>
          <a:off x="173990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5987</xdr:rowOff>
    </xdr:to>
    <xdr:cxnSp macro="">
      <xdr:nvCxnSpPr>
        <xdr:cNvPr id="81" name="直線コネクタ 80"/>
        <xdr:cNvCxnSpPr/>
      </xdr:nvCxnSpPr>
      <xdr:spPr>
        <a:xfrm flipV="1">
          <a:off x="1790700" y="654231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92347</xdr:rowOff>
    </xdr:from>
    <xdr:to>
      <xdr:col>6</xdr:col>
      <xdr:colOff>38100</xdr:colOff>
      <xdr:row>39</xdr:row>
      <xdr:rowOff>22497</xdr:rowOff>
    </xdr:to>
    <xdr:sp macro="" textlink="">
      <xdr:nvSpPr>
        <xdr:cNvPr id="82" name="楕円 81"/>
        <xdr:cNvSpPr/>
      </xdr:nvSpPr>
      <xdr:spPr>
        <a:xfrm>
          <a:off x="965200" y="6462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143147</xdr:rowOff>
    </xdr:from>
    <xdr:to>
      <xdr:col>10</xdr:col>
      <xdr:colOff>114300</xdr:colOff>
      <xdr:row>39</xdr:row>
      <xdr:rowOff>5987</xdr:rowOff>
    </xdr:to>
    <xdr:cxnSp macro="">
      <xdr:nvCxnSpPr>
        <xdr:cNvPr id="83" name="直線コネクタ 82"/>
        <xdr:cNvCxnSpPr/>
      </xdr:nvCxnSpPr>
      <xdr:spPr>
        <a:xfrm>
          <a:off x="1008380" y="6513467"/>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図書館】&#10;有形固定資産減価償却率"/>
        <xdr:cNvSpPr txBox="1"/>
      </xdr:nvSpPr>
      <xdr:spPr>
        <a:xfrm>
          <a:off x="23857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47914</xdr:rowOff>
    </xdr:from>
    <xdr:ext cx="405111" cy="259045"/>
    <xdr:sp macro="" textlink="">
      <xdr:nvSpPr>
        <xdr:cNvPr id="90" name="n_3mainValue【図書館】&#10;有形固定資産減価償却率"/>
        <xdr:cNvSpPr txBox="1"/>
      </xdr:nvSpPr>
      <xdr:spPr>
        <a:xfrm>
          <a:off x="161100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13624</xdr:rowOff>
    </xdr:from>
    <xdr:ext cx="405111" cy="259045"/>
    <xdr:sp macro="" textlink="">
      <xdr:nvSpPr>
        <xdr:cNvPr id="91" name="n_4mainValue【図書館】&#10;有形固定資産減価償却率"/>
        <xdr:cNvSpPr txBox="1"/>
      </xdr:nvSpPr>
      <xdr:spPr>
        <a:xfrm>
          <a:off x="83630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9258300" y="656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xdr:cNvSpPr txBox="1"/>
      </xdr:nvSpPr>
      <xdr:spPr>
        <a:xfrm>
          <a:off x="92583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xdr:cNvSpPr/>
      </xdr:nvSpPr>
      <xdr:spPr>
        <a:xfrm>
          <a:off x="8445500" y="67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32" name="直線コネクタ 131"/>
        <xdr:cNvCxnSpPr/>
      </xdr:nvCxnSpPr>
      <xdr:spPr>
        <a:xfrm flipV="1">
          <a:off x="8496300" y="678180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xdr:cNvSpPr/>
      </xdr:nvSpPr>
      <xdr:spPr>
        <a:xfrm>
          <a:off x="7670800" y="673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80772</xdr:rowOff>
    </xdr:to>
    <xdr:cxnSp macro="">
      <xdr:nvCxnSpPr>
        <xdr:cNvPr id="134" name="直線コネクタ 133"/>
        <xdr:cNvCxnSpPr/>
      </xdr:nvCxnSpPr>
      <xdr:spPr>
        <a:xfrm>
          <a:off x="7713980" y="67863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164846</xdr:rowOff>
    </xdr:from>
    <xdr:to>
      <xdr:col>41</xdr:col>
      <xdr:colOff>101600</xdr:colOff>
      <xdr:row>40</xdr:row>
      <xdr:rowOff>94996</xdr:rowOff>
    </xdr:to>
    <xdr:sp macro="" textlink="">
      <xdr:nvSpPr>
        <xdr:cNvPr id="135" name="楕円 134"/>
        <xdr:cNvSpPr/>
      </xdr:nvSpPr>
      <xdr:spPr>
        <a:xfrm>
          <a:off x="687324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80772</xdr:rowOff>
    </xdr:to>
    <xdr:cxnSp macro="">
      <xdr:nvCxnSpPr>
        <xdr:cNvPr id="136" name="直線コネクタ 135"/>
        <xdr:cNvCxnSpPr/>
      </xdr:nvCxnSpPr>
      <xdr:spPr>
        <a:xfrm>
          <a:off x="6924040" y="674979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7" name="楕円 136"/>
        <xdr:cNvSpPr/>
      </xdr:nvSpPr>
      <xdr:spPr>
        <a:xfrm>
          <a:off x="60985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44196</xdr:rowOff>
    </xdr:from>
    <xdr:to>
      <xdr:col>41</xdr:col>
      <xdr:colOff>50800</xdr:colOff>
      <xdr:row>40</xdr:row>
      <xdr:rowOff>48768</xdr:rowOff>
    </xdr:to>
    <xdr:cxnSp macro="">
      <xdr:nvCxnSpPr>
        <xdr:cNvPr id="138" name="直線コネクタ 137"/>
        <xdr:cNvCxnSpPr/>
      </xdr:nvCxnSpPr>
      <xdr:spPr>
        <a:xfrm flipV="1">
          <a:off x="6149340" y="674979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xdr:cNvSpPr txBox="1"/>
      </xdr:nvSpPr>
      <xdr:spPr>
        <a:xfrm>
          <a:off x="750958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xdr:cNvSpPr txBox="1"/>
      </xdr:nvSpPr>
      <xdr:spPr>
        <a:xfrm>
          <a:off x="67120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xdr:cNvSpPr txBox="1"/>
      </xdr:nvSpPr>
      <xdr:spPr>
        <a:xfrm>
          <a:off x="593732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43" name="n_1mainValue【図書館】&#10;一人当たり面積"/>
        <xdr:cNvSpPr txBox="1"/>
      </xdr:nvSpPr>
      <xdr:spPr>
        <a:xfrm>
          <a:off x="8271587" y="68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148099</xdr:rowOff>
    </xdr:from>
    <xdr:ext cx="469744" cy="259045"/>
    <xdr:sp macro="" textlink="">
      <xdr:nvSpPr>
        <xdr:cNvPr id="144" name="n_2mainValue【図書館】&#10;一人当たり面積"/>
        <xdr:cNvSpPr txBox="1"/>
      </xdr:nvSpPr>
      <xdr:spPr>
        <a:xfrm>
          <a:off x="750958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45" name="n_3mainValue【図書館】&#10;一人当たり面積"/>
        <xdr:cNvSpPr txBox="1"/>
      </xdr:nvSpPr>
      <xdr:spPr>
        <a:xfrm>
          <a:off x="671202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116095</xdr:rowOff>
    </xdr:from>
    <xdr:ext cx="469744" cy="259045"/>
    <xdr:sp macro="" textlink="">
      <xdr:nvSpPr>
        <xdr:cNvPr id="146" name="n_4mainValue【図書館】&#10;一人当たり面積"/>
        <xdr:cNvSpPr txBox="1"/>
      </xdr:nvSpPr>
      <xdr:spPr>
        <a:xfrm>
          <a:off x="593732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7" name="楕円 186"/>
        <xdr:cNvSpPr/>
      </xdr:nvSpPr>
      <xdr:spPr>
        <a:xfrm>
          <a:off x="403606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88" name="【体育館・プール】&#10;有形固定資産減価償却率該当値テキスト"/>
        <xdr:cNvSpPr txBox="1"/>
      </xdr:nvSpPr>
      <xdr:spPr>
        <a:xfrm>
          <a:off x="412496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9" name="楕円 188"/>
        <xdr:cNvSpPr/>
      </xdr:nvSpPr>
      <xdr:spPr>
        <a:xfrm>
          <a:off x="33121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57150</xdr:rowOff>
    </xdr:to>
    <xdr:cxnSp macro="">
      <xdr:nvCxnSpPr>
        <xdr:cNvPr id="190" name="直線コネクタ 189"/>
        <xdr:cNvCxnSpPr/>
      </xdr:nvCxnSpPr>
      <xdr:spPr>
        <a:xfrm>
          <a:off x="3355340" y="100812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91" name="楕円 190"/>
        <xdr:cNvSpPr/>
      </xdr:nvSpPr>
      <xdr:spPr>
        <a:xfrm>
          <a:off x="2514600" y="1003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28575</xdr:rowOff>
    </xdr:to>
    <xdr:cxnSp macro="">
      <xdr:nvCxnSpPr>
        <xdr:cNvPr id="192" name="直線コネクタ 191"/>
        <xdr:cNvCxnSpPr/>
      </xdr:nvCxnSpPr>
      <xdr:spPr>
        <a:xfrm flipV="1">
          <a:off x="2565400" y="1008126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xdr:cNvSpPr/>
      </xdr:nvSpPr>
      <xdr:spPr>
        <a:xfrm>
          <a:off x="173990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28575</xdr:rowOff>
    </xdr:to>
    <xdr:cxnSp macro="">
      <xdr:nvCxnSpPr>
        <xdr:cNvPr id="194" name="直線コネクタ 193"/>
        <xdr:cNvCxnSpPr/>
      </xdr:nvCxnSpPr>
      <xdr:spPr>
        <a:xfrm>
          <a:off x="1790700" y="1007935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113030</xdr:rowOff>
    </xdr:from>
    <xdr:to>
      <xdr:col>6</xdr:col>
      <xdr:colOff>38100</xdr:colOff>
      <xdr:row>60</xdr:row>
      <xdr:rowOff>43180</xdr:rowOff>
    </xdr:to>
    <xdr:sp macro="" textlink="">
      <xdr:nvSpPr>
        <xdr:cNvPr id="195" name="楕円 194"/>
        <xdr:cNvSpPr/>
      </xdr:nvSpPr>
      <xdr:spPr>
        <a:xfrm>
          <a:off x="96520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163830</xdr:rowOff>
    </xdr:from>
    <xdr:to>
      <xdr:col>10</xdr:col>
      <xdr:colOff>114300</xdr:colOff>
      <xdr:row>60</xdr:row>
      <xdr:rowOff>20955</xdr:rowOff>
    </xdr:to>
    <xdr:cxnSp macro="">
      <xdr:nvCxnSpPr>
        <xdr:cNvPr id="196" name="直線コネクタ 195"/>
        <xdr:cNvCxnSpPr/>
      </xdr:nvCxnSpPr>
      <xdr:spPr>
        <a:xfrm>
          <a:off x="1008380" y="1005459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xdr:cNvSpPr txBox="1"/>
      </xdr:nvSpPr>
      <xdr:spPr>
        <a:xfrm>
          <a:off x="317056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1" name="n_1mainValue【体育館・プー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202" name="n_2mainValue【体育館・プール】&#10;有形固定資産減価償却率"/>
        <xdr:cNvSpPr txBox="1"/>
      </xdr:nvSpPr>
      <xdr:spPr>
        <a:xfrm>
          <a:off x="23857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88282</xdr:rowOff>
    </xdr:from>
    <xdr:ext cx="405111" cy="259045"/>
    <xdr:sp macro="" textlink="">
      <xdr:nvSpPr>
        <xdr:cNvPr id="203" name="n_3mainValue【体育館・プール】&#10;有形固定資産減価償却率"/>
        <xdr:cNvSpPr txBox="1"/>
      </xdr:nvSpPr>
      <xdr:spPr>
        <a:xfrm>
          <a:off x="161100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4" name="n_4mainValue【体育館・プール】&#10;有形固定資産減価償却率"/>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140970</xdr:rowOff>
    </xdr:from>
    <xdr:to>
      <xdr:col>55</xdr:col>
      <xdr:colOff>50800</xdr:colOff>
      <xdr:row>61</xdr:row>
      <xdr:rowOff>71120</xdr:rowOff>
    </xdr:to>
    <xdr:sp macro="" textlink="">
      <xdr:nvSpPr>
        <xdr:cNvPr id="244" name="楕円 243"/>
        <xdr:cNvSpPr/>
      </xdr:nvSpPr>
      <xdr:spPr>
        <a:xfrm>
          <a:off x="9192260" y="10199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163847</xdr:rowOff>
    </xdr:from>
    <xdr:ext cx="469744" cy="259045"/>
    <xdr:sp macro="" textlink="">
      <xdr:nvSpPr>
        <xdr:cNvPr id="245" name="【体育館・プール】&#10;一人当たり面積該当値テキスト"/>
        <xdr:cNvSpPr txBox="1"/>
      </xdr:nvSpPr>
      <xdr:spPr>
        <a:xfrm>
          <a:off x="9258300" y="100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148590</xdr:rowOff>
    </xdr:from>
    <xdr:to>
      <xdr:col>50</xdr:col>
      <xdr:colOff>165100</xdr:colOff>
      <xdr:row>61</xdr:row>
      <xdr:rowOff>78740</xdr:rowOff>
    </xdr:to>
    <xdr:sp macro="" textlink="">
      <xdr:nvSpPr>
        <xdr:cNvPr id="246" name="楕円 245"/>
        <xdr:cNvSpPr/>
      </xdr:nvSpPr>
      <xdr:spPr>
        <a:xfrm>
          <a:off x="8445500" y="10206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20320</xdr:rowOff>
    </xdr:from>
    <xdr:to>
      <xdr:col>55</xdr:col>
      <xdr:colOff>0</xdr:colOff>
      <xdr:row>61</xdr:row>
      <xdr:rowOff>27940</xdr:rowOff>
    </xdr:to>
    <xdr:cxnSp macro="">
      <xdr:nvCxnSpPr>
        <xdr:cNvPr id="247" name="直線コネクタ 246"/>
        <xdr:cNvCxnSpPr/>
      </xdr:nvCxnSpPr>
      <xdr:spPr>
        <a:xfrm flipV="1">
          <a:off x="8496300" y="102463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12700</xdr:rowOff>
    </xdr:from>
    <xdr:to>
      <xdr:col>46</xdr:col>
      <xdr:colOff>38100</xdr:colOff>
      <xdr:row>61</xdr:row>
      <xdr:rowOff>114300</xdr:rowOff>
    </xdr:to>
    <xdr:sp macro="" textlink="">
      <xdr:nvSpPr>
        <xdr:cNvPr id="248" name="楕円 247"/>
        <xdr:cNvSpPr/>
      </xdr:nvSpPr>
      <xdr:spPr>
        <a:xfrm>
          <a:off x="7670800" y="10238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27940</xdr:rowOff>
    </xdr:from>
    <xdr:to>
      <xdr:col>50</xdr:col>
      <xdr:colOff>114300</xdr:colOff>
      <xdr:row>61</xdr:row>
      <xdr:rowOff>63500</xdr:rowOff>
    </xdr:to>
    <xdr:cxnSp macro="">
      <xdr:nvCxnSpPr>
        <xdr:cNvPr id="249" name="直線コネクタ 248"/>
        <xdr:cNvCxnSpPr/>
      </xdr:nvCxnSpPr>
      <xdr:spPr>
        <a:xfrm flipV="1">
          <a:off x="7713980" y="10253980"/>
          <a:ext cx="78232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16510</xdr:rowOff>
    </xdr:from>
    <xdr:to>
      <xdr:col>41</xdr:col>
      <xdr:colOff>101600</xdr:colOff>
      <xdr:row>61</xdr:row>
      <xdr:rowOff>118110</xdr:rowOff>
    </xdr:to>
    <xdr:sp macro="" textlink="">
      <xdr:nvSpPr>
        <xdr:cNvPr id="250" name="楕円 249"/>
        <xdr:cNvSpPr/>
      </xdr:nvSpPr>
      <xdr:spPr>
        <a:xfrm>
          <a:off x="687324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63500</xdr:rowOff>
    </xdr:from>
    <xdr:to>
      <xdr:col>45</xdr:col>
      <xdr:colOff>177800</xdr:colOff>
      <xdr:row>61</xdr:row>
      <xdr:rowOff>67310</xdr:rowOff>
    </xdr:to>
    <xdr:cxnSp macro="">
      <xdr:nvCxnSpPr>
        <xdr:cNvPr id="251" name="直線コネクタ 250"/>
        <xdr:cNvCxnSpPr/>
      </xdr:nvCxnSpPr>
      <xdr:spPr>
        <a:xfrm flipV="1">
          <a:off x="6924040" y="102895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20320</xdr:rowOff>
    </xdr:from>
    <xdr:to>
      <xdr:col>36</xdr:col>
      <xdr:colOff>165100</xdr:colOff>
      <xdr:row>61</xdr:row>
      <xdr:rowOff>121920</xdr:rowOff>
    </xdr:to>
    <xdr:sp macro="" textlink="">
      <xdr:nvSpPr>
        <xdr:cNvPr id="252" name="楕円 251"/>
        <xdr:cNvSpPr/>
      </xdr:nvSpPr>
      <xdr:spPr>
        <a:xfrm>
          <a:off x="609854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67310</xdr:rowOff>
    </xdr:from>
    <xdr:to>
      <xdr:col>41</xdr:col>
      <xdr:colOff>50800</xdr:colOff>
      <xdr:row>61</xdr:row>
      <xdr:rowOff>71120</xdr:rowOff>
    </xdr:to>
    <xdr:cxnSp macro="">
      <xdr:nvCxnSpPr>
        <xdr:cNvPr id="253" name="直線コネクタ 252"/>
        <xdr:cNvCxnSpPr/>
      </xdr:nvCxnSpPr>
      <xdr:spPr>
        <a:xfrm flipV="1">
          <a:off x="6149340" y="102933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xdr:cNvSpPr txBox="1"/>
      </xdr:nvSpPr>
      <xdr:spPr>
        <a:xfrm>
          <a:off x="827158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xdr:cNvSpPr txBox="1"/>
      </xdr:nvSpPr>
      <xdr:spPr>
        <a:xfrm>
          <a:off x="7509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95267</xdr:rowOff>
    </xdr:from>
    <xdr:ext cx="469744" cy="259045"/>
    <xdr:sp macro="" textlink="">
      <xdr:nvSpPr>
        <xdr:cNvPr id="258" name="n_1mainValue【体育館・プール】&#10;一人当たり面積"/>
        <xdr:cNvSpPr txBox="1"/>
      </xdr:nvSpPr>
      <xdr:spPr>
        <a:xfrm>
          <a:off x="827158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130827</xdr:rowOff>
    </xdr:from>
    <xdr:ext cx="469744" cy="259045"/>
    <xdr:sp macro="" textlink="">
      <xdr:nvSpPr>
        <xdr:cNvPr id="259" name="n_2mainValue【体育館・プール】&#10;一人当たり面積"/>
        <xdr:cNvSpPr txBox="1"/>
      </xdr:nvSpPr>
      <xdr:spPr>
        <a:xfrm>
          <a:off x="7509587" y="100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134637</xdr:rowOff>
    </xdr:from>
    <xdr:ext cx="469744" cy="259045"/>
    <xdr:sp macro="" textlink="">
      <xdr:nvSpPr>
        <xdr:cNvPr id="260" name="n_3mainValue【体育館・プール】&#10;一人当たり面積"/>
        <xdr:cNvSpPr txBox="1"/>
      </xdr:nvSpPr>
      <xdr:spPr>
        <a:xfrm>
          <a:off x="6712027" y="100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138447</xdr:rowOff>
    </xdr:from>
    <xdr:ext cx="469744" cy="259045"/>
    <xdr:sp macro="" textlink="">
      <xdr:nvSpPr>
        <xdr:cNvPr id="261" name="n_4mainValue【体育館・プール】&#10;一人当たり面積"/>
        <xdr:cNvSpPr txBox="1"/>
      </xdr:nvSpPr>
      <xdr:spPr>
        <a:xfrm>
          <a:off x="59373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131463</xdr:rowOff>
    </xdr:from>
    <xdr:ext cx="405111" cy="259045"/>
    <xdr:sp macro="" textlink="">
      <xdr:nvSpPr>
        <xdr:cNvPr id="291" name="【福祉施設】&#10;有形固定資産減価償却率平均値テキスト"/>
        <xdr:cNvSpPr txBox="1"/>
      </xdr:nvSpPr>
      <xdr:spPr>
        <a:xfrm>
          <a:off x="4124960" y="13710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27305</xdr:rowOff>
    </xdr:from>
    <xdr:to>
      <xdr:col>24</xdr:col>
      <xdr:colOff>114300</xdr:colOff>
      <xdr:row>80</xdr:row>
      <xdr:rowOff>128905</xdr:rowOff>
    </xdr:to>
    <xdr:sp macro="" textlink="">
      <xdr:nvSpPr>
        <xdr:cNvPr id="302" name="楕円 301"/>
        <xdr:cNvSpPr/>
      </xdr:nvSpPr>
      <xdr:spPr>
        <a:xfrm>
          <a:off x="403606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50182</xdr:rowOff>
    </xdr:from>
    <xdr:ext cx="405111" cy="259045"/>
    <xdr:sp macro="" textlink="">
      <xdr:nvSpPr>
        <xdr:cNvPr id="303" name="【福祉施設】&#10;有形固定資産減価償却率該当値テキスト"/>
        <xdr:cNvSpPr txBox="1"/>
      </xdr:nvSpPr>
      <xdr:spPr>
        <a:xfrm>
          <a:off x="4124960"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304" name="楕円 303"/>
        <xdr:cNvSpPr/>
      </xdr:nvSpPr>
      <xdr:spPr>
        <a:xfrm>
          <a:off x="3312160" y="1340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78105</xdr:rowOff>
    </xdr:to>
    <xdr:cxnSp macro="">
      <xdr:nvCxnSpPr>
        <xdr:cNvPr id="305" name="直線コネクタ 304"/>
        <xdr:cNvCxnSpPr/>
      </xdr:nvCxnSpPr>
      <xdr:spPr>
        <a:xfrm>
          <a:off x="3355340" y="1344930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306" name="楕円 305"/>
        <xdr:cNvSpPr/>
      </xdr:nvSpPr>
      <xdr:spPr>
        <a:xfrm>
          <a:off x="25146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95250</xdr:rowOff>
    </xdr:to>
    <xdr:cxnSp macro="">
      <xdr:nvCxnSpPr>
        <xdr:cNvPr id="307" name="直線コネクタ 306"/>
        <xdr:cNvCxnSpPr/>
      </xdr:nvCxnSpPr>
      <xdr:spPr>
        <a:xfrm flipV="1">
          <a:off x="2565400" y="1344930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308" name="楕円 307"/>
        <xdr:cNvSpPr/>
      </xdr:nvSpPr>
      <xdr:spPr>
        <a:xfrm>
          <a:off x="17399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95250</xdr:rowOff>
    </xdr:to>
    <xdr:cxnSp macro="">
      <xdr:nvCxnSpPr>
        <xdr:cNvPr id="309" name="直線コネクタ 308"/>
        <xdr:cNvCxnSpPr/>
      </xdr:nvCxnSpPr>
      <xdr:spPr>
        <a:xfrm>
          <a:off x="1790700" y="1346453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130175</xdr:rowOff>
    </xdr:from>
    <xdr:to>
      <xdr:col>6</xdr:col>
      <xdr:colOff>38100</xdr:colOff>
      <xdr:row>80</xdr:row>
      <xdr:rowOff>60325</xdr:rowOff>
    </xdr:to>
    <xdr:sp macro="" textlink="">
      <xdr:nvSpPr>
        <xdr:cNvPr id="310" name="楕円 309"/>
        <xdr:cNvSpPr/>
      </xdr:nvSpPr>
      <xdr:spPr>
        <a:xfrm>
          <a:off x="965200" y="13373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xdr:rowOff>
    </xdr:from>
    <xdr:to>
      <xdr:col>10</xdr:col>
      <xdr:colOff>114300</xdr:colOff>
      <xdr:row>80</xdr:row>
      <xdr:rowOff>53339</xdr:rowOff>
    </xdr:to>
    <xdr:cxnSp macro="">
      <xdr:nvCxnSpPr>
        <xdr:cNvPr id="311" name="直線コネクタ 310"/>
        <xdr:cNvCxnSpPr/>
      </xdr:nvCxnSpPr>
      <xdr:spPr>
        <a:xfrm>
          <a:off x="1008380" y="13420725"/>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xdr:cNvSpPr txBox="1"/>
      </xdr:nvSpPr>
      <xdr:spPr>
        <a:xfrm>
          <a:off x="317056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3" name="n_2aveValue【福祉施設】&#10;有形固定資産減価償却率"/>
        <xdr:cNvSpPr txBox="1"/>
      </xdr:nvSpPr>
      <xdr:spPr>
        <a:xfrm>
          <a:off x="238570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4" name="n_3aveValue【福祉施設】&#10;有形固定資産減価償却率"/>
        <xdr:cNvSpPr txBox="1"/>
      </xdr:nvSpPr>
      <xdr:spPr>
        <a:xfrm>
          <a:off x="161100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16" name="n_1mainValue【福祉施設】&#10;有形固定資産減価償却率"/>
        <xdr:cNvSpPr txBox="1"/>
      </xdr:nvSpPr>
      <xdr:spPr>
        <a:xfrm>
          <a:off x="317056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17" name="n_2mainValue【福祉施設】&#10;有形固定資産減価償却率"/>
        <xdr:cNvSpPr txBox="1"/>
      </xdr:nvSpPr>
      <xdr:spPr>
        <a:xfrm>
          <a:off x="23857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18" name="n_3mainValue【福祉施設】&#10;有形固定資産減価償却率"/>
        <xdr:cNvSpPr txBox="1"/>
      </xdr:nvSpPr>
      <xdr:spPr>
        <a:xfrm>
          <a:off x="161100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9" name="n_4mainValue【福祉施設】&#10;有形固定資産減価償却率"/>
        <xdr:cNvSpPr txBox="1"/>
      </xdr:nvSpPr>
      <xdr:spPr>
        <a:xfrm>
          <a:off x="8363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xdr:cNvSpPr txBox="1"/>
      </xdr:nvSpPr>
      <xdr:spPr>
        <a:xfrm>
          <a:off x="9258300" y="1392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59" name="楕円 358"/>
        <xdr:cNvSpPr/>
      </xdr:nvSpPr>
      <xdr:spPr>
        <a:xfrm>
          <a:off x="919226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0" name="【福祉施設】&#10;一人当たり面積該当値テキスト"/>
        <xdr:cNvSpPr txBox="1"/>
      </xdr:nvSpPr>
      <xdr:spPr>
        <a:xfrm>
          <a:off x="92583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61" name="楕円 360"/>
        <xdr:cNvSpPr/>
      </xdr:nvSpPr>
      <xdr:spPr>
        <a:xfrm>
          <a:off x="844550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19050</xdr:rowOff>
    </xdr:to>
    <xdr:cxnSp macro="">
      <xdr:nvCxnSpPr>
        <xdr:cNvPr id="362" name="直線コネクタ 361"/>
        <xdr:cNvCxnSpPr/>
      </xdr:nvCxnSpPr>
      <xdr:spPr>
        <a:xfrm>
          <a:off x="8496300" y="144360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3" name="楕円 362"/>
        <xdr:cNvSpPr/>
      </xdr:nvSpPr>
      <xdr:spPr>
        <a:xfrm>
          <a:off x="767080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64" name="直線コネクタ 363"/>
        <xdr:cNvCxnSpPr/>
      </xdr:nvCxnSpPr>
      <xdr:spPr>
        <a:xfrm>
          <a:off x="771398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65" name="楕円 364"/>
        <xdr:cNvSpPr/>
      </xdr:nvSpPr>
      <xdr:spPr>
        <a:xfrm>
          <a:off x="68732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22861</xdr:rowOff>
    </xdr:to>
    <xdr:cxnSp macro="">
      <xdr:nvCxnSpPr>
        <xdr:cNvPr id="366" name="直線コネクタ 365"/>
        <xdr:cNvCxnSpPr/>
      </xdr:nvCxnSpPr>
      <xdr:spPr>
        <a:xfrm flipV="1">
          <a:off x="6924040" y="1443609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67" name="楕円 366"/>
        <xdr:cNvSpPr/>
      </xdr:nvSpPr>
      <xdr:spPr>
        <a:xfrm>
          <a:off x="60985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22861</xdr:rowOff>
    </xdr:to>
    <xdr:cxnSp macro="">
      <xdr:nvCxnSpPr>
        <xdr:cNvPr id="368" name="直線コネクタ 367"/>
        <xdr:cNvCxnSpPr/>
      </xdr:nvCxnSpPr>
      <xdr:spPr>
        <a:xfrm>
          <a:off x="6149340" y="144399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xdr:cNvSpPr txBox="1"/>
      </xdr:nvSpPr>
      <xdr:spPr>
        <a:xfrm>
          <a:off x="671202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xdr:cNvSpPr txBox="1"/>
      </xdr:nvSpPr>
      <xdr:spPr>
        <a:xfrm>
          <a:off x="5937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73" name="n_1mainValue【福祉施設】&#10;一人当たり面積"/>
        <xdr:cNvSpPr txBox="1"/>
      </xdr:nvSpPr>
      <xdr:spPr>
        <a:xfrm>
          <a:off x="827158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4" name="n_2mainValue【福祉施設】&#10;一人当たり面積"/>
        <xdr:cNvSpPr txBox="1"/>
      </xdr:nvSpPr>
      <xdr:spPr>
        <a:xfrm>
          <a:off x="750958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75" name="n_3mainValue【福祉施設】&#10;一人当たり面積"/>
        <xdr:cNvSpPr txBox="1"/>
      </xdr:nvSpPr>
      <xdr:spPr>
        <a:xfrm>
          <a:off x="67120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76" name="n_4mainValue【福祉施設】&#10;一人当たり面積"/>
        <xdr:cNvSpPr txBox="1"/>
      </xdr:nvSpPr>
      <xdr:spPr>
        <a:xfrm>
          <a:off x="593732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25400</xdr:rowOff>
    </xdr:from>
    <xdr:to>
      <xdr:col>24</xdr:col>
      <xdr:colOff>114300</xdr:colOff>
      <xdr:row>107</xdr:row>
      <xdr:rowOff>127000</xdr:rowOff>
    </xdr:to>
    <xdr:sp macro="" textlink="">
      <xdr:nvSpPr>
        <xdr:cNvPr id="417" name="楕円 416"/>
        <xdr:cNvSpPr/>
      </xdr:nvSpPr>
      <xdr:spPr>
        <a:xfrm>
          <a:off x="403606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3827</xdr:rowOff>
    </xdr:from>
    <xdr:ext cx="405111" cy="259045"/>
    <xdr:sp macro="" textlink="">
      <xdr:nvSpPr>
        <xdr:cNvPr id="418" name="【市民会館】&#10;有形固定資産減価償却率該当値テキスト"/>
        <xdr:cNvSpPr txBox="1"/>
      </xdr:nvSpPr>
      <xdr:spPr>
        <a:xfrm>
          <a:off x="412496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143511</xdr:rowOff>
    </xdr:from>
    <xdr:to>
      <xdr:col>20</xdr:col>
      <xdr:colOff>38100</xdr:colOff>
      <xdr:row>107</xdr:row>
      <xdr:rowOff>73661</xdr:rowOff>
    </xdr:to>
    <xdr:sp macro="" textlink="">
      <xdr:nvSpPr>
        <xdr:cNvPr id="419" name="楕円 418"/>
        <xdr:cNvSpPr/>
      </xdr:nvSpPr>
      <xdr:spPr>
        <a:xfrm>
          <a:off x="3312160" y="17913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22861</xdr:rowOff>
    </xdr:from>
    <xdr:to>
      <xdr:col>24</xdr:col>
      <xdr:colOff>63500</xdr:colOff>
      <xdr:row>107</xdr:row>
      <xdr:rowOff>76200</xdr:rowOff>
    </xdr:to>
    <xdr:cxnSp macro="">
      <xdr:nvCxnSpPr>
        <xdr:cNvPr id="420" name="直線コネクタ 419"/>
        <xdr:cNvCxnSpPr/>
      </xdr:nvCxnSpPr>
      <xdr:spPr>
        <a:xfrm>
          <a:off x="3355340" y="17960341"/>
          <a:ext cx="7315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154939</xdr:rowOff>
    </xdr:from>
    <xdr:to>
      <xdr:col>15</xdr:col>
      <xdr:colOff>101600</xdr:colOff>
      <xdr:row>108</xdr:row>
      <xdr:rowOff>85089</xdr:rowOff>
    </xdr:to>
    <xdr:sp macro="" textlink="">
      <xdr:nvSpPr>
        <xdr:cNvPr id="421" name="楕円 420"/>
        <xdr:cNvSpPr/>
      </xdr:nvSpPr>
      <xdr:spPr>
        <a:xfrm>
          <a:off x="251460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22861</xdr:rowOff>
    </xdr:from>
    <xdr:to>
      <xdr:col>19</xdr:col>
      <xdr:colOff>177800</xdr:colOff>
      <xdr:row>108</xdr:row>
      <xdr:rowOff>34289</xdr:rowOff>
    </xdr:to>
    <xdr:cxnSp macro="">
      <xdr:nvCxnSpPr>
        <xdr:cNvPr id="422" name="直線コネクタ 421"/>
        <xdr:cNvCxnSpPr/>
      </xdr:nvCxnSpPr>
      <xdr:spPr>
        <a:xfrm flipV="1">
          <a:off x="2565400" y="17960341"/>
          <a:ext cx="789940" cy="17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118745</xdr:rowOff>
    </xdr:from>
    <xdr:to>
      <xdr:col>10</xdr:col>
      <xdr:colOff>165100</xdr:colOff>
      <xdr:row>108</xdr:row>
      <xdr:rowOff>48895</xdr:rowOff>
    </xdr:to>
    <xdr:sp macro="" textlink="">
      <xdr:nvSpPr>
        <xdr:cNvPr id="423" name="楕円 422"/>
        <xdr:cNvSpPr/>
      </xdr:nvSpPr>
      <xdr:spPr>
        <a:xfrm>
          <a:off x="1739900" y="18056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169545</xdr:rowOff>
    </xdr:from>
    <xdr:to>
      <xdr:col>15</xdr:col>
      <xdr:colOff>50800</xdr:colOff>
      <xdr:row>108</xdr:row>
      <xdr:rowOff>34289</xdr:rowOff>
    </xdr:to>
    <xdr:cxnSp macro="">
      <xdr:nvCxnSpPr>
        <xdr:cNvPr id="424" name="直線コネクタ 423"/>
        <xdr:cNvCxnSpPr/>
      </xdr:nvCxnSpPr>
      <xdr:spPr>
        <a:xfrm>
          <a:off x="1790700" y="18107025"/>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97789</xdr:rowOff>
    </xdr:from>
    <xdr:to>
      <xdr:col>6</xdr:col>
      <xdr:colOff>38100</xdr:colOff>
      <xdr:row>108</xdr:row>
      <xdr:rowOff>27939</xdr:rowOff>
    </xdr:to>
    <xdr:sp macro="" textlink="">
      <xdr:nvSpPr>
        <xdr:cNvPr id="425" name="楕円 424"/>
        <xdr:cNvSpPr/>
      </xdr:nvSpPr>
      <xdr:spPr>
        <a:xfrm>
          <a:off x="965200" y="18035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148589</xdr:rowOff>
    </xdr:from>
    <xdr:to>
      <xdr:col>10</xdr:col>
      <xdr:colOff>114300</xdr:colOff>
      <xdr:row>107</xdr:row>
      <xdr:rowOff>169545</xdr:rowOff>
    </xdr:to>
    <xdr:cxnSp macro="">
      <xdr:nvCxnSpPr>
        <xdr:cNvPr id="426" name="直線コネクタ 425"/>
        <xdr:cNvCxnSpPr/>
      </xdr:nvCxnSpPr>
      <xdr:spPr>
        <a:xfrm>
          <a:off x="1008380" y="18086069"/>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64788</xdr:rowOff>
    </xdr:from>
    <xdr:ext cx="405111" cy="259045"/>
    <xdr:sp macro="" textlink="">
      <xdr:nvSpPr>
        <xdr:cNvPr id="431" name="n_1mainValue【市民会館】&#10;有形固定資産減価償却率"/>
        <xdr:cNvSpPr txBox="1"/>
      </xdr:nvSpPr>
      <xdr:spPr>
        <a:xfrm>
          <a:off x="3170564" y="1800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76216</xdr:rowOff>
    </xdr:from>
    <xdr:ext cx="405111" cy="259045"/>
    <xdr:sp macro="" textlink="">
      <xdr:nvSpPr>
        <xdr:cNvPr id="432" name="n_2mainValue【市民会館】&#10;有形固定資産減価償却率"/>
        <xdr:cNvSpPr txBox="1"/>
      </xdr:nvSpPr>
      <xdr:spPr>
        <a:xfrm>
          <a:off x="2385704" y="1818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40022</xdr:rowOff>
    </xdr:from>
    <xdr:ext cx="405111" cy="259045"/>
    <xdr:sp macro="" textlink="">
      <xdr:nvSpPr>
        <xdr:cNvPr id="433" name="n_3mainValue【市民会館】&#10;有形固定資産減価償却率"/>
        <xdr:cNvSpPr txBox="1"/>
      </xdr:nvSpPr>
      <xdr:spPr>
        <a:xfrm>
          <a:off x="1611004" y="181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19066</xdr:rowOff>
    </xdr:from>
    <xdr:ext cx="405111" cy="259045"/>
    <xdr:sp macro="" textlink="">
      <xdr:nvSpPr>
        <xdr:cNvPr id="434" name="n_4mainValue【市民会館】&#10;有形固定資産減価償却率"/>
        <xdr:cNvSpPr txBox="1"/>
      </xdr:nvSpPr>
      <xdr:spPr>
        <a:xfrm>
          <a:off x="836304" y="18124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xdr:cNvSpPr txBox="1"/>
      </xdr:nvSpPr>
      <xdr:spPr>
        <a:xfrm>
          <a:off x="9258300" y="1760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74" name="楕円 473"/>
        <xdr:cNvSpPr/>
      </xdr:nvSpPr>
      <xdr:spPr>
        <a:xfrm>
          <a:off x="919226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75" name="【市民会館】&#10;一人当たり面積該当値テキスト"/>
        <xdr:cNvSpPr txBox="1"/>
      </xdr:nvSpPr>
      <xdr:spPr>
        <a:xfrm>
          <a:off x="9258300"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76" name="楕円 475"/>
        <xdr:cNvSpPr/>
      </xdr:nvSpPr>
      <xdr:spPr>
        <a:xfrm>
          <a:off x="844550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41911</xdr:rowOff>
    </xdr:to>
    <xdr:cxnSp macro="">
      <xdr:nvCxnSpPr>
        <xdr:cNvPr id="477" name="直線コネクタ 476"/>
        <xdr:cNvCxnSpPr/>
      </xdr:nvCxnSpPr>
      <xdr:spPr>
        <a:xfrm flipV="1">
          <a:off x="8496300" y="1797558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78" name="楕円 477"/>
        <xdr:cNvSpPr/>
      </xdr:nvSpPr>
      <xdr:spPr>
        <a:xfrm>
          <a:off x="7670800" y="1793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45720</xdr:rowOff>
    </xdr:to>
    <xdr:cxnSp macro="">
      <xdr:nvCxnSpPr>
        <xdr:cNvPr id="479" name="直線コネクタ 478"/>
        <xdr:cNvCxnSpPr/>
      </xdr:nvCxnSpPr>
      <xdr:spPr>
        <a:xfrm flipV="1">
          <a:off x="7713980" y="1797939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166370</xdr:rowOff>
    </xdr:from>
    <xdr:to>
      <xdr:col>41</xdr:col>
      <xdr:colOff>101600</xdr:colOff>
      <xdr:row>107</xdr:row>
      <xdr:rowOff>96520</xdr:rowOff>
    </xdr:to>
    <xdr:sp macro="" textlink="">
      <xdr:nvSpPr>
        <xdr:cNvPr id="480" name="楕円 479"/>
        <xdr:cNvSpPr/>
      </xdr:nvSpPr>
      <xdr:spPr>
        <a:xfrm>
          <a:off x="6873240" y="1793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45720</xdr:rowOff>
    </xdr:to>
    <xdr:cxnSp macro="">
      <xdr:nvCxnSpPr>
        <xdr:cNvPr id="481" name="直線コネクタ 480"/>
        <xdr:cNvCxnSpPr/>
      </xdr:nvCxnSpPr>
      <xdr:spPr>
        <a:xfrm>
          <a:off x="6924040" y="179832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82" name="楕円 481"/>
        <xdr:cNvSpPr/>
      </xdr:nvSpPr>
      <xdr:spPr>
        <a:xfrm>
          <a:off x="6098540" y="1794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49530</xdr:rowOff>
    </xdr:to>
    <xdr:cxnSp macro="">
      <xdr:nvCxnSpPr>
        <xdr:cNvPr id="483" name="直線コネクタ 482"/>
        <xdr:cNvCxnSpPr/>
      </xdr:nvCxnSpPr>
      <xdr:spPr>
        <a:xfrm flipV="1">
          <a:off x="6149340" y="179832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xdr:cNvSpPr txBox="1"/>
      </xdr:nvSpPr>
      <xdr:spPr>
        <a:xfrm>
          <a:off x="8271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xdr:cNvSpPr txBox="1"/>
      </xdr:nvSpPr>
      <xdr:spPr>
        <a:xfrm>
          <a:off x="671202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xdr:cNvSpPr txBox="1"/>
      </xdr:nvSpPr>
      <xdr:spPr>
        <a:xfrm>
          <a:off x="59373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8" name="n_1mainValue【市民会館】&#10;一人当たり面積"/>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489" name="n_2mainValue【市民会館】&#10;一人当たり面積"/>
        <xdr:cNvSpPr txBox="1"/>
      </xdr:nvSpPr>
      <xdr:spPr>
        <a:xfrm>
          <a:off x="750958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490" name="n_3mainValue【市民会館】&#10;一人当たり面積"/>
        <xdr:cNvSpPr txBox="1"/>
      </xdr:nvSpPr>
      <xdr:spPr>
        <a:xfrm>
          <a:off x="67120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1" name="n_4mainValue【市民会館】&#10;一人当たり面積"/>
        <xdr:cNvSpPr txBox="1"/>
      </xdr:nvSpPr>
      <xdr:spPr>
        <a:xfrm>
          <a:off x="593732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78740</xdr:rowOff>
    </xdr:from>
    <xdr:to>
      <xdr:col>85</xdr:col>
      <xdr:colOff>177800</xdr:colOff>
      <xdr:row>41</xdr:row>
      <xdr:rowOff>8890</xdr:rowOff>
    </xdr:to>
    <xdr:sp macro="" textlink="">
      <xdr:nvSpPr>
        <xdr:cNvPr id="532" name="楕円 531"/>
        <xdr:cNvSpPr/>
      </xdr:nvSpPr>
      <xdr:spPr>
        <a:xfrm>
          <a:off x="14325600" y="6784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57167</xdr:rowOff>
    </xdr:from>
    <xdr:ext cx="405111" cy="259045"/>
    <xdr:sp macro="" textlink="">
      <xdr:nvSpPr>
        <xdr:cNvPr id="533" name="【一般廃棄物処理施設】&#10;有形固定資産減価償却率該当値テキスト"/>
        <xdr:cNvSpPr txBox="1"/>
      </xdr:nvSpPr>
      <xdr:spPr>
        <a:xfrm>
          <a:off x="144145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534" name="楕円 533"/>
        <xdr:cNvSpPr/>
      </xdr:nvSpPr>
      <xdr:spPr>
        <a:xfrm>
          <a:off x="1357884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129540</xdr:rowOff>
    </xdr:to>
    <xdr:cxnSp macro="">
      <xdr:nvCxnSpPr>
        <xdr:cNvPr id="535" name="直線コネクタ 534"/>
        <xdr:cNvCxnSpPr/>
      </xdr:nvCxnSpPr>
      <xdr:spPr>
        <a:xfrm>
          <a:off x="13629640" y="679132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536" name="楕円 535"/>
        <xdr:cNvSpPr/>
      </xdr:nvSpPr>
      <xdr:spPr>
        <a:xfrm>
          <a:off x="12804140" y="669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85725</xdr:rowOff>
    </xdr:to>
    <xdr:cxnSp macro="">
      <xdr:nvCxnSpPr>
        <xdr:cNvPr id="537" name="直線コネクタ 536"/>
        <xdr:cNvCxnSpPr/>
      </xdr:nvCxnSpPr>
      <xdr:spPr>
        <a:xfrm>
          <a:off x="12854940" y="6737985"/>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538" name="楕円 537"/>
        <xdr:cNvSpPr/>
      </xdr:nvSpPr>
      <xdr:spPr>
        <a:xfrm>
          <a:off x="12029440" y="6637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40</xdr:row>
      <xdr:rowOff>32385</xdr:rowOff>
    </xdr:to>
    <xdr:cxnSp macro="">
      <xdr:nvCxnSpPr>
        <xdr:cNvPr id="539" name="直線コネクタ 538"/>
        <xdr:cNvCxnSpPr/>
      </xdr:nvCxnSpPr>
      <xdr:spPr>
        <a:xfrm>
          <a:off x="12072620" y="6688455"/>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540" name="楕円 539"/>
        <xdr:cNvSpPr/>
      </xdr:nvSpPr>
      <xdr:spPr>
        <a:xfrm>
          <a:off x="1123188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39</xdr:row>
      <xdr:rowOff>150495</xdr:rowOff>
    </xdr:to>
    <xdr:cxnSp macro="">
      <xdr:nvCxnSpPr>
        <xdr:cNvPr id="541" name="直線コネクタ 540"/>
        <xdr:cNvCxnSpPr/>
      </xdr:nvCxnSpPr>
      <xdr:spPr>
        <a:xfrm>
          <a:off x="11282680" y="663702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46" name="n_1mainValue【一般廃棄物処理施設】&#10;有形固定資産減価償却率"/>
        <xdr:cNvSpPr txBox="1"/>
      </xdr:nvSpPr>
      <xdr:spPr>
        <a:xfrm>
          <a:off x="134372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74312</xdr:rowOff>
    </xdr:from>
    <xdr:ext cx="405111" cy="259045"/>
    <xdr:sp macro="" textlink="">
      <xdr:nvSpPr>
        <xdr:cNvPr id="547" name="n_2mainValue【一般廃棄物処理施設】&#10;有形固定資産減価償却率"/>
        <xdr:cNvSpPr txBox="1"/>
      </xdr:nvSpPr>
      <xdr:spPr>
        <a:xfrm>
          <a:off x="126752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548" name="n_3mainValue【一般廃棄物処理施設】&#10;有形固定資産減価償却率"/>
        <xdr:cNvSpPr txBox="1"/>
      </xdr:nvSpPr>
      <xdr:spPr>
        <a:xfrm>
          <a:off x="119005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549" name="n_4mainValue【一般廃棄物処理施設】&#10;有形固定資産減価償却率"/>
        <xdr:cNvSpPr txBox="1"/>
      </xdr:nvSpPr>
      <xdr:spPr>
        <a:xfrm>
          <a:off x="1110298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xdr:cNvSpPr txBox="1"/>
      </xdr:nvSpPr>
      <xdr:spPr>
        <a:xfrm>
          <a:off x="19547840" y="6366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41132</xdr:rowOff>
    </xdr:from>
    <xdr:to>
      <xdr:col>116</xdr:col>
      <xdr:colOff>114300</xdr:colOff>
      <xdr:row>41</xdr:row>
      <xdr:rowOff>142732</xdr:rowOff>
    </xdr:to>
    <xdr:sp macro="" textlink="">
      <xdr:nvSpPr>
        <xdr:cNvPr id="587" name="楕円 586"/>
        <xdr:cNvSpPr/>
      </xdr:nvSpPr>
      <xdr:spPr>
        <a:xfrm>
          <a:off x="19458940" y="69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127509</xdr:rowOff>
    </xdr:from>
    <xdr:ext cx="469744" cy="259045"/>
    <xdr:sp macro="" textlink="">
      <xdr:nvSpPr>
        <xdr:cNvPr id="588" name="【一般廃棄物処理施設】&#10;一人当たり有形固定資産（償却資産）額該当値テキスト"/>
        <xdr:cNvSpPr txBox="1"/>
      </xdr:nvSpPr>
      <xdr:spPr>
        <a:xfrm>
          <a:off x="19547840" y="6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41621</xdr:rowOff>
    </xdr:from>
    <xdr:to>
      <xdr:col>112</xdr:col>
      <xdr:colOff>38100</xdr:colOff>
      <xdr:row>41</xdr:row>
      <xdr:rowOff>143221</xdr:rowOff>
    </xdr:to>
    <xdr:sp macro="" textlink="">
      <xdr:nvSpPr>
        <xdr:cNvPr id="589" name="楕円 588"/>
        <xdr:cNvSpPr/>
      </xdr:nvSpPr>
      <xdr:spPr>
        <a:xfrm>
          <a:off x="18735040" y="6914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91932</xdr:rowOff>
    </xdr:from>
    <xdr:to>
      <xdr:col>116</xdr:col>
      <xdr:colOff>63500</xdr:colOff>
      <xdr:row>41</xdr:row>
      <xdr:rowOff>92421</xdr:rowOff>
    </xdr:to>
    <xdr:cxnSp macro="">
      <xdr:nvCxnSpPr>
        <xdr:cNvPr id="590" name="直線コネクタ 589"/>
        <xdr:cNvCxnSpPr/>
      </xdr:nvCxnSpPr>
      <xdr:spPr>
        <a:xfrm flipV="1">
          <a:off x="18778220" y="6965172"/>
          <a:ext cx="73152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44603</xdr:rowOff>
    </xdr:from>
    <xdr:to>
      <xdr:col>107</xdr:col>
      <xdr:colOff>101600</xdr:colOff>
      <xdr:row>41</xdr:row>
      <xdr:rowOff>146203</xdr:rowOff>
    </xdr:to>
    <xdr:sp macro="" textlink="">
      <xdr:nvSpPr>
        <xdr:cNvPr id="591" name="楕円 590"/>
        <xdr:cNvSpPr/>
      </xdr:nvSpPr>
      <xdr:spPr>
        <a:xfrm>
          <a:off x="17937480" y="6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92421</xdr:rowOff>
    </xdr:from>
    <xdr:to>
      <xdr:col>111</xdr:col>
      <xdr:colOff>177800</xdr:colOff>
      <xdr:row>41</xdr:row>
      <xdr:rowOff>95403</xdr:rowOff>
    </xdr:to>
    <xdr:cxnSp macro="">
      <xdr:nvCxnSpPr>
        <xdr:cNvPr id="592" name="直線コネクタ 591"/>
        <xdr:cNvCxnSpPr/>
      </xdr:nvCxnSpPr>
      <xdr:spPr>
        <a:xfrm flipV="1">
          <a:off x="17988280" y="6965661"/>
          <a:ext cx="78994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44918</xdr:rowOff>
    </xdr:from>
    <xdr:to>
      <xdr:col>102</xdr:col>
      <xdr:colOff>165100</xdr:colOff>
      <xdr:row>41</xdr:row>
      <xdr:rowOff>146518</xdr:rowOff>
    </xdr:to>
    <xdr:sp macro="" textlink="">
      <xdr:nvSpPr>
        <xdr:cNvPr id="593" name="楕円 592"/>
        <xdr:cNvSpPr/>
      </xdr:nvSpPr>
      <xdr:spPr>
        <a:xfrm>
          <a:off x="17162780" y="691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95403</xdr:rowOff>
    </xdr:from>
    <xdr:to>
      <xdr:col>107</xdr:col>
      <xdr:colOff>50800</xdr:colOff>
      <xdr:row>41</xdr:row>
      <xdr:rowOff>95718</xdr:rowOff>
    </xdr:to>
    <xdr:cxnSp macro="">
      <xdr:nvCxnSpPr>
        <xdr:cNvPr id="594" name="直線コネクタ 593"/>
        <xdr:cNvCxnSpPr/>
      </xdr:nvCxnSpPr>
      <xdr:spPr>
        <a:xfrm flipV="1">
          <a:off x="17213580" y="6968643"/>
          <a:ext cx="7747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45220</xdr:rowOff>
    </xdr:from>
    <xdr:to>
      <xdr:col>98</xdr:col>
      <xdr:colOff>38100</xdr:colOff>
      <xdr:row>41</xdr:row>
      <xdr:rowOff>146820</xdr:rowOff>
    </xdr:to>
    <xdr:sp macro="" textlink="">
      <xdr:nvSpPr>
        <xdr:cNvPr id="595" name="楕円 594"/>
        <xdr:cNvSpPr/>
      </xdr:nvSpPr>
      <xdr:spPr>
        <a:xfrm>
          <a:off x="16388080" y="6918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95718</xdr:rowOff>
    </xdr:from>
    <xdr:to>
      <xdr:col>102</xdr:col>
      <xdr:colOff>114300</xdr:colOff>
      <xdr:row>41</xdr:row>
      <xdr:rowOff>96020</xdr:rowOff>
    </xdr:to>
    <xdr:cxnSp macro="">
      <xdr:nvCxnSpPr>
        <xdr:cNvPr id="596" name="直線コネクタ 595"/>
        <xdr:cNvCxnSpPr/>
      </xdr:nvCxnSpPr>
      <xdr:spPr>
        <a:xfrm flipV="1">
          <a:off x="16431260" y="6968958"/>
          <a:ext cx="78232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xdr:cNvSpPr txBox="1"/>
      </xdr:nvSpPr>
      <xdr:spPr>
        <a:xfrm>
          <a:off x="18496495" y="62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xdr:cNvSpPr txBox="1"/>
      </xdr:nvSpPr>
      <xdr:spPr>
        <a:xfrm>
          <a:off x="17766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xdr:cNvSpPr txBox="1"/>
      </xdr:nvSpPr>
      <xdr:spPr>
        <a:xfrm>
          <a:off x="16969251" y="63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xdr:cNvSpPr txBox="1"/>
      </xdr:nvSpPr>
      <xdr:spPr>
        <a:xfrm>
          <a:off x="16194551" y="63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134348</xdr:rowOff>
    </xdr:from>
    <xdr:ext cx="469744" cy="259045"/>
    <xdr:sp macro="" textlink="">
      <xdr:nvSpPr>
        <xdr:cNvPr id="601" name="n_1mainValue【一般廃棄物処理施設】&#10;一人当たり有形固定資産（償却資産）額"/>
        <xdr:cNvSpPr txBox="1"/>
      </xdr:nvSpPr>
      <xdr:spPr>
        <a:xfrm>
          <a:off x="18561128" y="700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137330</xdr:rowOff>
    </xdr:from>
    <xdr:ext cx="469744" cy="259045"/>
    <xdr:sp macro="" textlink="">
      <xdr:nvSpPr>
        <xdr:cNvPr id="602" name="n_2mainValue【一般廃棄物処理施設】&#10;一人当たり有形固定資産（償却資産）額"/>
        <xdr:cNvSpPr txBox="1"/>
      </xdr:nvSpPr>
      <xdr:spPr>
        <a:xfrm>
          <a:off x="17776268" y="70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137645</xdr:rowOff>
    </xdr:from>
    <xdr:ext cx="469744" cy="259045"/>
    <xdr:sp macro="" textlink="">
      <xdr:nvSpPr>
        <xdr:cNvPr id="603" name="n_3mainValue【一般廃棄物処理施設】&#10;一人当たり有形固定資産（償却資産）額"/>
        <xdr:cNvSpPr txBox="1"/>
      </xdr:nvSpPr>
      <xdr:spPr>
        <a:xfrm>
          <a:off x="17001568" y="70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137947</xdr:rowOff>
    </xdr:from>
    <xdr:ext cx="469744" cy="259045"/>
    <xdr:sp macro="" textlink="">
      <xdr:nvSpPr>
        <xdr:cNvPr id="604" name="n_4mainValue【一般廃棄物処理施設】&#10;一人当たり有形固定資産（償却資産）額"/>
        <xdr:cNvSpPr txBox="1"/>
      </xdr:nvSpPr>
      <xdr:spPr>
        <a:xfrm>
          <a:off x="16226868" y="701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xdr:cNvSpPr txBox="1"/>
      </xdr:nvSpPr>
      <xdr:spPr>
        <a:xfrm>
          <a:off x="14414500" y="9866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45" name="楕円 644"/>
        <xdr:cNvSpPr/>
      </xdr:nvSpPr>
      <xdr:spPr>
        <a:xfrm>
          <a:off x="14325600" y="98075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646" name="【保健センター・保健所】&#10;有形固定資産減価償却率該当値テキスト"/>
        <xdr:cNvSpPr txBox="1"/>
      </xdr:nvSpPr>
      <xdr:spPr>
        <a:xfrm>
          <a:off x="144145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647" name="楕円 646"/>
        <xdr:cNvSpPr/>
      </xdr:nvSpPr>
      <xdr:spPr>
        <a:xfrm>
          <a:off x="1357884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58</xdr:row>
      <xdr:rowOff>135255</xdr:rowOff>
    </xdr:to>
    <xdr:cxnSp macro="">
      <xdr:nvCxnSpPr>
        <xdr:cNvPr id="648" name="直線コネクタ 647"/>
        <xdr:cNvCxnSpPr/>
      </xdr:nvCxnSpPr>
      <xdr:spPr>
        <a:xfrm>
          <a:off x="13629640" y="981646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649" name="楕円 648"/>
        <xdr:cNvSpPr/>
      </xdr:nvSpPr>
      <xdr:spPr>
        <a:xfrm>
          <a:off x="1280414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93345</xdr:rowOff>
    </xdr:from>
    <xdr:to>
      <xdr:col>81</xdr:col>
      <xdr:colOff>50800</xdr:colOff>
      <xdr:row>58</xdr:row>
      <xdr:rowOff>123825</xdr:rowOff>
    </xdr:to>
    <xdr:cxnSp macro="">
      <xdr:nvCxnSpPr>
        <xdr:cNvPr id="650" name="直線コネクタ 649"/>
        <xdr:cNvCxnSpPr/>
      </xdr:nvCxnSpPr>
      <xdr:spPr>
        <a:xfrm flipV="1">
          <a:off x="12854940" y="981646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51" name="楕円 650"/>
        <xdr:cNvSpPr/>
      </xdr:nvSpPr>
      <xdr:spPr>
        <a:xfrm>
          <a:off x="12029440" y="975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81915</xdr:rowOff>
    </xdr:from>
    <xdr:to>
      <xdr:col>76</xdr:col>
      <xdr:colOff>114300</xdr:colOff>
      <xdr:row>58</xdr:row>
      <xdr:rowOff>123825</xdr:rowOff>
    </xdr:to>
    <xdr:cxnSp macro="">
      <xdr:nvCxnSpPr>
        <xdr:cNvPr id="652" name="直線コネクタ 651"/>
        <xdr:cNvCxnSpPr/>
      </xdr:nvCxnSpPr>
      <xdr:spPr>
        <a:xfrm>
          <a:off x="12072620" y="980503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160655</xdr:rowOff>
    </xdr:from>
    <xdr:to>
      <xdr:col>67</xdr:col>
      <xdr:colOff>101600</xdr:colOff>
      <xdr:row>58</xdr:row>
      <xdr:rowOff>90805</xdr:rowOff>
    </xdr:to>
    <xdr:sp macro="" textlink="">
      <xdr:nvSpPr>
        <xdr:cNvPr id="653" name="楕円 652"/>
        <xdr:cNvSpPr/>
      </xdr:nvSpPr>
      <xdr:spPr>
        <a:xfrm>
          <a:off x="11231880" y="971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40005</xdr:rowOff>
    </xdr:from>
    <xdr:to>
      <xdr:col>71</xdr:col>
      <xdr:colOff>177800</xdr:colOff>
      <xdr:row>58</xdr:row>
      <xdr:rowOff>81915</xdr:rowOff>
    </xdr:to>
    <xdr:cxnSp macro="">
      <xdr:nvCxnSpPr>
        <xdr:cNvPr id="654" name="直線コネクタ 653"/>
        <xdr:cNvCxnSpPr/>
      </xdr:nvCxnSpPr>
      <xdr:spPr>
        <a:xfrm>
          <a:off x="11282680" y="97631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57" name="n_3aveValue【保健センター・保健所】&#10;有形固定資産減価償却率"/>
        <xdr:cNvSpPr txBox="1"/>
      </xdr:nvSpPr>
      <xdr:spPr>
        <a:xfrm>
          <a:off x="119005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xdr:cNvSpPr txBox="1"/>
      </xdr:nvSpPr>
      <xdr:spPr>
        <a:xfrm>
          <a:off x="1110298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659" name="n_1mainValue【保健センター・保健所】&#10;有形固定資産減価償却率"/>
        <xdr:cNvSpPr txBox="1"/>
      </xdr:nvSpPr>
      <xdr:spPr>
        <a:xfrm>
          <a:off x="134372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165752</xdr:rowOff>
    </xdr:from>
    <xdr:ext cx="405111" cy="259045"/>
    <xdr:sp macro="" textlink="">
      <xdr:nvSpPr>
        <xdr:cNvPr id="660" name="n_2mainValue【保健センター・保健所】&#10;有形固定資産減価償却率"/>
        <xdr:cNvSpPr txBox="1"/>
      </xdr:nvSpPr>
      <xdr:spPr>
        <a:xfrm>
          <a:off x="12675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1" name="n_3mainValue【保健センター・保健所】&#10;有形固定資産減価償却率"/>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107332</xdr:rowOff>
    </xdr:from>
    <xdr:ext cx="405111" cy="259045"/>
    <xdr:sp macro="" textlink="">
      <xdr:nvSpPr>
        <xdr:cNvPr id="662" name="n_4mainValue【保健センター・保健所】&#10;有形固定資産減価償却率"/>
        <xdr:cNvSpPr txBox="1"/>
      </xdr:nvSpPr>
      <xdr:spPr>
        <a:xfrm>
          <a:off x="1110298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702" name="楕円 701"/>
        <xdr:cNvSpPr/>
      </xdr:nvSpPr>
      <xdr:spPr>
        <a:xfrm>
          <a:off x="1945894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703" name="【保健センター・保健所】&#10;一人当たり面積該当値テキスト"/>
        <xdr:cNvSpPr txBox="1"/>
      </xdr:nvSpPr>
      <xdr:spPr>
        <a:xfrm>
          <a:off x="1954784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4" name="楕円 703"/>
        <xdr:cNvSpPr/>
      </xdr:nvSpPr>
      <xdr:spPr>
        <a:xfrm>
          <a:off x="1873504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705" name="直線コネクタ 704"/>
        <xdr:cNvCxnSpPr/>
      </xdr:nvCxnSpPr>
      <xdr:spPr>
        <a:xfrm flipV="1">
          <a:off x="18778220" y="1029843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706" name="楕円 705"/>
        <xdr:cNvSpPr/>
      </xdr:nvSpPr>
      <xdr:spPr>
        <a:xfrm>
          <a:off x="1793748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87630</xdr:rowOff>
    </xdr:to>
    <xdr:cxnSp macro="">
      <xdr:nvCxnSpPr>
        <xdr:cNvPr id="707" name="直線コネクタ 706"/>
        <xdr:cNvCxnSpPr/>
      </xdr:nvCxnSpPr>
      <xdr:spPr>
        <a:xfrm flipV="1">
          <a:off x="17988280" y="103060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708" name="楕円 707"/>
        <xdr:cNvSpPr/>
      </xdr:nvSpPr>
      <xdr:spPr>
        <a:xfrm>
          <a:off x="1716278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87630</xdr:rowOff>
    </xdr:from>
    <xdr:to>
      <xdr:col>107</xdr:col>
      <xdr:colOff>50800</xdr:colOff>
      <xdr:row>61</xdr:row>
      <xdr:rowOff>87630</xdr:rowOff>
    </xdr:to>
    <xdr:cxnSp macro="">
      <xdr:nvCxnSpPr>
        <xdr:cNvPr id="709" name="直線コネクタ 708"/>
        <xdr:cNvCxnSpPr/>
      </xdr:nvCxnSpPr>
      <xdr:spPr>
        <a:xfrm>
          <a:off x="17213580" y="10313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10" name="楕円 709"/>
        <xdr:cNvSpPr/>
      </xdr:nvSpPr>
      <xdr:spPr>
        <a:xfrm>
          <a:off x="1638808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87630</xdr:rowOff>
    </xdr:from>
    <xdr:to>
      <xdr:col>102</xdr:col>
      <xdr:colOff>114300</xdr:colOff>
      <xdr:row>61</xdr:row>
      <xdr:rowOff>95250</xdr:rowOff>
    </xdr:to>
    <xdr:cxnSp macro="">
      <xdr:nvCxnSpPr>
        <xdr:cNvPr id="711" name="直線コネクタ 710"/>
        <xdr:cNvCxnSpPr/>
      </xdr:nvCxnSpPr>
      <xdr:spPr>
        <a:xfrm flipV="1">
          <a:off x="16431260" y="103136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716" name="n_1mainValue【保健センター・保健所】&#10;一人当たり面積"/>
        <xdr:cNvSpPr txBox="1"/>
      </xdr:nvSpPr>
      <xdr:spPr>
        <a:xfrm>
          <a:off x="185611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717" name="n_2mainValue【保健センター・保健所】&#10;一人当たり面積"/>
        <xdr:cNvSpPr txBox="1"/>
      </xdr:nvSpPr>
      <xdr:spPr>
        <a:xfrm>
          <a:off x="177762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18" name="n_3mainValue【保健センター・保健所】&#10;一人当たり面積"/>
        <xdr:cNvSpPr txBox="1"/>
      </xdr:nvSpPr>
      <xdr:spPr>
        <a:xfrm>
          <a:off x="170015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162577</xdr:rowOff>
    </xdr:from>
    <xdr:ext cx="469744" cy="259045"/>
    <xdr:sp macro="" textlink="">
      <xdr:nvSpPr>
        <xdr:cNvPr id="719" name="n_4mainValue【保健センター・保健所】&#10;一人当たり面積"/>
        <xdr:cNvSpPr txBox="1"/>
      </xdr:nvSpPr>
      <xdr:spPr>
        <a:xfrm>
          <a:off x="162268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xdr:cNvSpPr txBox="1"/>
      </xdr:nvSpPr>
      <xdr:spPr>
        <a:xfrm>
          <a:off x="14414500" y="1362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636</xdr:rowOff>
    </xdr:from>
    <xdr:to>
      <xdr:col>85</xdr:col>
      <xdr:colOff>177800</xdr:colOff>
      <xdr:row>84</xdr:row>
      <xdr:rowOff>102236</xdr:rowOff>
    </xdr:to>
    <xdr:sp macro="" textlink="">
      <xdr:nvSpPr>
        <xdr:cNvPr id="760" name="楕円 759"/>
        <xdr:cNvSpPr/>
      </xdr:nvSpPr>
      <xdr:spPr>
        <a:xfrm>
          <a:off x="14325600" y="140823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150513</xdr:rowOff>
    </xdr:from>
    <xdr:ext cx="405111" cy="259045"/>
    <xdr:sp macro="" textlink="">
      <xdr:nvSpPr>
        <xdr:cNvPr id="761" name="【消防施設】&#10;有形固定資産減価償却率該当値テキスト"/>
        <xdr:cNvSpPr txBox="1"/>
      </xdr:nvSpPr>
      <xdr:spPr>
        <a:xfrm>
          <a:off x="1441450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145414</xdr:rowOff>
    </xdr:from>
    <xdr:to>
      <xdr:col>81</xdr:col>
      <xdr:colOff>101600</xdr:colOff>
      <xdr:row>84</xdr:row>
      <xdr:rowOff>75564</xdr:rowOff>
    </xdr:to>
    <xdr:sp macro="" textlink="">
      <xdr:nvSpPr>
        <xdr:cNvPr id="762" name="楕円 761"/>
        <xdr:cNvSpPr/>
      </xdr:nvSpPr>
      <xdr:spPr>
        <a:xfrm>
          <a:off x="13578840" y="1405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24764</xdr:rowOff>
    </xdr:from>
    <xdr:to>
      <xdr:col>85</xdr:col>
      <xdr:colOff>127000</xdr:colOff>
      <xdr:row>84</xdr:row>
      <xdr:rowOff>51436</xdr:rowOff>
    </xdr:to>
    <xdr:cxnSp macro="">
      <xdr:nvCxnSpPr>
        <xdr:cNvPr id="763" name="直線コネクタ 762"/>
        <xdr:cNvCxnSpPr/>
      </xdr:nvCxnSpPr>
      <xdr:spPr>
        <a:xfrm>
          <a:off x="13629640" y="14106524"/>
          <a:ext cx="74676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764" name="楕円 763"/>
        <xdr:cNvSpPr/>
      </xdr:nvSpPr>
      <xdr:spPr>
        <a:xfrm>
          <a:off x="128041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24764</xdr:rowOff>
    </xdr:to>
    <xdr:cxnSp macro="">
      <xdr:nvCxnSpPr>
        <xdr:cNvPr id="765" name="直線コネクタ 764"/>
        <xdr:cNvCxnSpPr/>
      </xdr:nvCxnSpPr>
      <xdr:spPr>
        <a:xfrm>
          <a:off x="12854940" y="14085571"/>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99695</xdr:rowOff>
    </xdr:from>
    <xdr:to>
      <xdr:col>72</xdr:col>
      <xdr:colOff>38100</xdr:colOff>
      <xdr:row>84</xdr:row>
      <xdr:rowOff>29845</xdr:rowOff>
    </xdr:to>
    <xdr:sp macro="" textlink="">
      <xdr:nvSpPr>
        <xdr:cNvPr id="766" name="楕円 765"/>
        <xdr:cNvSpPr/>
      </xdr:nvSpPr>
      <xdr:spPr>
        <a:xfrm>
          <a:off x="12029440" y="14013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150495</xdr:rowOff>
    </xdr:from>
    <xdr:to>
      <xdr:col>76</xdr:col>
      <xdr:colOff>114300</xdr:colOff>
      <xdr:row>84</xdr:row>
      <xdr:rowOff>3811</xdr:rowOff>
    </xdr:to>
    <xdr:cxnSp macro="">
      <xdr:nvCxnSpPr>
        <xdr:cNvPr id="767" name="直線コネクタ 766"/>
        <xdr:cNvCxnSpPr/>
      </xdr:nvCxnSpPr>
      <xdr:spPr>
        <a:xfrm>
          <a:off x="12072620" y="14064615"/>
          <a:ext cx="7823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768" name="楕円 767"/>
        <xdr:cNvSpPr/>
      </xdr:nvSpPr>
      <xdr:spPr>
        <a:xfrm>
          <a:off x="1123188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83</xdr:row>
      <xdr:rowOff>150495</xdr:rowOff>
    </xdr:to>
    <xdr:cxnSp macro="">
      <xdr:nvCxnSpPr>
        <xdr:cNvPr id="769" name="直線コネクタ 768"/>
        <xdr:cNvCxnSpPr/>
      </xdr:nvCxnSpPr>
      <xdr:spPr>
        <a:xfrm>
          <a:off x="11282680" y="1405318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xdr:cNvSpPr txBox="1"/>
      </xdr:nvSpPr>
      <xdr:spPr>
        <a:xfrm>
          <a:off x="13437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xdr:cNvSpPr txBox="1"/>
      </xdr:nvSpPr>
      <xdr:spPr>
        <a:xfrm>
          <a:off x="12675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xdr:cNvSpPr txBox="1"/>
      </xdr:nvSpPr>
      <xdr:spPr>
        <a:xfrm>
          <a:off x="119005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xdr:cNvSpPr txBox="1"/>
      </xdr:nvSpPr>
      <xdr:spPr>
        <a:xfrm>
          <a:off x="1110298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66691</xdr:rowOff>
    </xdr:from>
    <xdr:ext cx="405111" cy="259045"/>
    <xdr:sp macro="" textlink="">
      <xdr:nvSpPr>
        <xdr:cNvPr id="774" name="n_1mainValue【消防施設】&#10;有形固定資産減価償却率"/>
        <xdr:cNvSpPr txBox="1"/>
      </xdr:nvSpPr>
      <xdr:spPr>
        <a:xfrm>
          <a:off x="13437244"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775" name="n_2mainValue【消防施設】&#10;有形固定資産減価償却率"/>
        <xdr:cNvSpPr txBox="1"/>
      </xdr:nvSpPr>
      <xdr:spPr>
        <a:xfrm>
          <a:off x="126752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20972</xdr:rowOff>
    </xdr:from>
    <xdr:ext cx="405111" cy="259045"/>
    <xdr:sp macro="" textlink="">
      <xdr:nvSpPr>
        <xdr:cNvPr id="776" name="n_3mainValue【消防施設】&#10;有形固定資産減価償却率"/>
        <xdr:cNvSpPr txBox="1"/>
      </xdr:nvSpPr>
      <xdr:spPr>
        <a:xfrm>
          <a:off x="119005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777" name="n_4mainValue【消防施設】&#10;有形固定資産減価償却率"/>
        <xdr:cNvSpPr txBox="1"/>
      </xdr:nvSpPr>
      <xdr:spPr>
        <a:xfrm>
          <a:off x="1110298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160382</xdr:rowOff>
    </xdr:from>
    <xdr:to>
      <xdr:col>116</xdr:col>
      <xdr:colOff>114300</xdr:colOff>
      <xdr:row>81</xdr:row>
      <xdr:rowOff>90532</xdr:rowOff>
    </xdr:to>
    <xdr:sp macro="" textlink="">
      <xdr:nvSpPr>
        <xdr:cNvPr id="819" name="楕円 818"/>
        <xdr:cNvSpPr/>
      </xdr:nvSpPr>
      <xdr:spPr>
        <a:xfrm>
          <a:off x="19458940" y="13571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11809</xdr:rowOff>
    </xdr:from>
    <xdr:ext cx="469744" cy="259045"/>
    <xdr:sp macro="" textlink="">
      <xdr:nvSpPr>
        <xdr:cNvPr id="820" name="【消防施設】&#10;一人当たり面積該当値テキスト"/>
        <xdr:cNvSpPr txBox="1"/>
      </xdr:nvSpPr>
      <xdr:spPr>
        <a:xfrm>
          <a:off x="19547840" y="134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1995</xdr:rowOff>
    </xdr:from>
    <xdr:to>
      <xdr:col>112</xdr:col>
      <xdr:colOff>38100</xdr:colOff>
      <xdr:row>81</xdr:row>
      <xdr:rowOff>103595</xdr:rowOff>
    </xdr:to>
    <xdr:sp macro="" textlink="">
      <xdr:nvSpPr>
        <xdr:cNvPr id="821" name="楕円 820"/>
        <xdr:cNvSpPr/>
      </xdr:nvSpPr>
      <xdr:spPr>
        <a:xfrm>
          <a:off x="18735040" y="13580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39732</xdr:rowOff>
    </xdr:from>
    <xdr:to>
      <xdr:col>116</xdr:col>
      <xdr:colOff>63500</xdr:colOff>
      <xdr:row>81</xdr:row>
      <xdr:rowOff>52795</xdr:rowOff>
    </xdr:to>
    <xdr:cxnSp macro="">
      <xdr:nvCxnSpPr>
        <xdr:cNvPr id="822" name="直線コネクタ 821"/>
        <xdr:cNvCxnSpPr/>
      </xdr:nvCxnSpPr>
      <xdr:spPr>
        <a:xfrm flipV="1">
          <a:off x="18778220" y="13618572"/>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823" name="楕円 822"/>
        <xdr:cNvSpPr/>
      </xdr:nvSpPr>
      <xdr:spPr>
        <a:xfrm>
          <a:off x="1793748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52795</xdr:rowOff>
    </xdr:to>
    <xdr:cxnSp macro="">
      <xdr:nvCxnSpPr>
        <xdr:cNvPr id="824" name="直線コネクタ 823"/>
        <xdr:cNvCxnSpPr/>
      </xdr:nvCxnSpPr>
      <xdr:spPr>
        <a:xfrm>
          <a:off x="17988280" y="13625104"/>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1995</xdr:rowOff>
    </xdr:from>
    <xdr:to>
      <xdr:col>102</xdr:col>
      <xdr:colOff>165100</xdr:colOff>
      <xdr:row>81</xdr:row>
      <xdr:rowOff>103595</xdr:rowOff>
    </xdr:to>
    <xdr:sp macro="" textlink="">
      <xdr:nvSpPr>
        <xdr:cNvPr id="825" name="楕円 824"/>
        <xdr:cNvSpPr/>
      </xdr:nvSpPr>
      <xdr:spPr>
        <a:xfrm>
          <a:off x="17162780" y="135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52795</xdr:rowOff>
    </xdr:to>
    <xdr:cxnSp macro="">
      <xdr:nvCxnSpPr>
        <xdr:cNvPr id="826" name="直線コネクタ 825"/>
        <xdr:cNvCxnSpPr/>
      </xdr:nvCxnSpPr>
      <xdr:spPr>
        <a:xfrm flipV="1">
          <a:off x="17213580" y="13625104"/>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15058</xdr:rowOff>
    </xdr:from>
    <xdr:to>
      <xdr:col>98</xdr:col>
      <xdr:colOff>38100</xdr:colOff>
      <xdr:row>81</xdr:row>
      <xdr:rowOff>116658</xdr:rowOff>
    </xdr:to>
    <xdr:sp macro="" textlink="">
      <xdr:nvSpPr>
        <xdr:cNvPr id="827" name="楕円 826"/>
        <xdr:cNvSpPr/>
      </xdr:nvSpPr>
      <xdr:spPr>
        <a:xfrm>
          <a:off x="16388080" y="13593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52795</xdr:rowOff>
    </xdr:from>
    <xdr:to>
      <xdr:col>102</xdr:col>
      <xdr:colOff>114300</xdr:colOff>
      <xdr:row>81</xdr:row>
      <xdr:rowOff>65858</xdr:rowOff>
    </xdr:to>
    <xdr:cxnSp macro="">
      <xdr:nvCxnSpPr>
        <xdr:cNvPr id="828" name="直線コネクタ 827"/>
        <xdr:cNvCxnSpPr/>
      </xdr:nvCxnSpPr>
      <xdr:spPr>
        <a:xfrm flipV="1">
          <a:off x="16431260" y="13631635"/>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xdr:cNvSpPr txBox="1"/>
      </xdr:nvSpPr>
      <xdr:spPr>
        <a:xfrm>
          <a:off x="1856112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xdr:cNvSpPr txBox="1"/>
      </xdr:nvSpPr>
      <xdr:spPr>
        <a:xfrm>
          <a:off x="177762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xdr:cNvSpPr txBox="1"/>
      </xdr:nvSpPr>
      <xdr:spPr>
        <a:xfrm>
          <a:off x="1700156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xdr:cNvSpPr txBox="1"/>
      </xdr:nvSpPr>
      <xdr:spPr>
        <a:xfrm>
          <a:off x="16226867" y="139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120122</xdr:rowOff>
    </xdr:from>
    <xdr:ext cx="469744" cy="259045"/>
    <xdr:sp macro="" textlink="">
      <xdr:nvSpPr>
        <xdr:cNvPr id="833" name="n_1mainValue【消防施設】&#10;一人当たり面積"/>
        <xdr:cNvSpPr txBox="1"/>
      </xdr:nvSpPr>
      <xdr:spPr>
        <a:xfrm>
          <a:off x="18561127" y="13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834" name="n_2mainValue【消防施設】&#10;一人当たり面積"/>
        <xdr:cNvSpPr txBox="1"/>
      </xdr:nvSpPr>
      <xdr:spPr>
        <a:xfrm>
          <a:off x="1777626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120122</xdr:rowOff>
    </xdr:from>
    <xdr:ext cx="469744" cy="259045"/>
    <xdr:sp macro="" textlink="">
      <xdr:nvSpPr>
        <xdr:cNvPr id="835" name="n_3mainValue【消防施設】&#10;一人当たり面積"/>
        <xdr:cNvSpPr txBox="1"/>
      </xdr:nvSpPr>
      <xdr:spPr>
        <a:xfrm>
          <a:off x="17001567" y="13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133185</xdr:rowOff>
    </xdr:from>
    <xdr:ext cx="469744" cy="259045"/>
    <xdr:sp macro="" textlink="">
      <xdr:nvSpPr>
        <xdr:cNvPr id="836" name="n_4mainValue【消防施設】&#10;一人当たり面積"/>
        <xdr:cNvSpPr txBox="1"/>
      </xdr:nvSpPr>
      <xdr:spPr>
        <a:xfrm>
          <a:off x="16226867" y="1337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78" name="楕円 877"/>
        <xdr:cNvSpPr/>
      </xdr:nvSpPr>
      <xdr:spPr>
        <a:xfrm>
          <a:off x="14325600" y="177043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879" name="【庁舎】&#10;有形固定資産減価償却率該当値テキスト"/>
        <xdr:cNvSpPr txBox="1"/>
      </xdr:nvSpPr>
      <xdr:spPr>
        <a:xfrm>
          <a:off x="14414500"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880" name="楕円 879"/>
        <xdr:cNvSpPr/>
      </xdr:nvSpPr>
      <xdr:spPr>
        <a:xfrm>
          <a:off x="1357884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152944</xdr:rowOff>
    </xdr:to>
    <xdr:cxnSp macro="">
      <xdr:nvCxnSpPr>
        <xdr:cNvPr id="881" name="直線コネクタ 880"/>
        <xdr:cNvCxnSpPr/>
      </xdr:nvCxnSpPr>
      <xdr:spPr>
        <a:xfrm>
          <a:off x="13629640" y="1772248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82" name="楕円 881"/>
        <xdr:cNvSpPr/>
      </xdr:nvSpPr>
      <xdr:spPr>
        <a:xfrm>
          <a:off x="1280414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81099</xdr:rowOff>
    </xdr:from>
    <xdr:to>
      <xdr:col>81</xdr:col>
      <xdr:colOff>50800</xdr:colOff>
      <xdr:row>105</xdr:row>
      <xdr:rowOff>120287</xdr:rowOff>
    </xdr:to>
    <xdr:cxnSp macro="">
      <xdr:nvCxnSpPr>
        <xdr:cNvPr id="883" name="直線コネクタ 882"/>
        <xdr:cNvCxnSpPr/>
      </xdr:nvCxnSpPr>
      <xdr:spPr>
        <a:xfrm>
          <a:off x="12854940" y="17683299"/>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84" name="楕円 883"/>
        <xdr:cNvSpPr/>
      </xdr:nvSpPr>
      <xdr:spPr>
        <a:xfrm>
          <a:off x="1202944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81099</xdr:rowOff>
    </xdr:to>
    <xdr:cxnSp macro="">
      <xdr:nvCxnSpPr>
        <xdr:cNvPr id="885" name="直線コネクタ 884"/>
        <xdr:cNvCxnSpPr/>
      </xdr:nvCxnSpPr>
      <xdr:spPr>
        <a:xfrm>
          <a:off x="12072620" y="1765064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138068</xdr:rowOff>
    </xdr:from>
    <xdr:to>
      <xdr:col>67</xdr:col>
      <xdr:colOff>101600</xdr:colOff>
      <xdr:row>105</xdr:row>
      <xdr:rowOff>68218</xdr:rowOff>
    </xdr:to>
    <xdr:sp macro="" textlink="">
      <xdr:nvSpPr>
        <xdr:cNvPr id="886" name="楕円 885"/>
        <xdr:cNvSpPr/>
      </xdr:nvSpPr>
      <xdr:spPr>
        <a:xfrm>
          <a:off x="11231880" y="17572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48442</xdr:rowOff>
    </xdr:to>
    <xdr:cxnSp macro="">
      <xdr:nvCxnSpPr>
        <xdr:cNvPr id="887" name="直線コネクタ 886"/>
        <xdr:cNvCxnSpPr/>
      </xdr:nvCxnSpPr>
      <xdr:spPr>
        <a:xfrm>
          <a:off x="11282680" y="1761961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892" name="n_1mainValue【庁舎】&#10;有形固定資産減価償却率"/>
        <xdr:cNvSpPr txBox="1"/>
      </xdr:nvSpPr>
      <xdr:spPr>
        <a:xfrm>
          <a:off x="13437244"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893" name="n_2mainValue【庁舎】&#10;有形固定資産減価償却率"/>
        <xdr:cNvSpPr txBox="1"/>
      </xdr:nvSpPr>
      <xdr:spPr>
        <a:xfrm>
          <a:off x="12675244" y="1772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894" name="n_3mainValue【庁舎】&#10;有形固定資産減価償却率"/>
        <xdr:cNvSpPr txBox="1"/>
      </xdr:nvSpPr>
      <xdr:spPr>
        <a:xfrm>
          <a:off x="119005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895" name="n_4mainValue【庁舎】&#10;有形固定資産減価償却率"/>
        <xdr:cNvSpPr txBox="1"/>
      </xdr:nvSpPr>
      <xdr:spPr>
        <a:xfrm>
          <a:off x="1110298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924" name="【庁舎】&#10;一人当たり面積平均値テキスト"/>
        <xdr:cNvSpPr txBox="1"/>
      </xdr:nvSpPr>
      <xdr:spPr>
        <a:xfrm>
          <a:off x="19547840" y="1746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5" name="楕円 934"/>
        <xdr:cNvSpPr/>
      </xdr:nvSpPr>
      <xdr:spPr>
        <a:xfrm>
          <a:off x="1945894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6" name="【庁舎】&#10;一人当たり面積該当値テキスト"/>
        <xdr:cNvSpPr txBox="1"/>
      </xdr:nvSpPr>
      <xdr:spPr>
        <a:xfrm>
          <a:off x="19547840"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636</xdr:rowOff>
    </xdr:from>
    <xdr:to>
      <xdr:col>112</xdr:col>
      <xdr:colOff>38100</xdr:colOff>
      <xdr:row>106</xdr:row>
      <xdr:rowOff>102236</xdr:rowOff>
    </xdr:to>
    <xdr:sp macro="" textlink="">
      <xdr:nvSpPr>
        <xdr:cNvPr id="937" name="楕円 936"/>
        <xdr:cNvSpPr/>
      </xdr:nvSpPr>
      <xdr:spPr>
        <a:xfrm>
          <a:off x="1873504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51436</xdr:rowOff>
    </xdr:to>
    <xdr:cxnSp macro="">
      <xdr:nvCxnSpPr>
        <xdr:cNvPr id="938" name="直線コネクタ 937"/>
        <xdr:cNvCxnSpPr/>
      </xdr:nvCxnSpPr>
      <xdr:spPr>
        <a:xfrm flipV="1">
          <a:off x="18778220" y="17815560"/>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xdr:rowOff>
    </xdr:from>
    <xdr:to>
      <xdr:col>107</xdr:col>
      <xdr:colOff>101600</xdr:colOff>
      <xdr:row>106</xdr:row>
      <xdr:rowOff>106045</xdr:rowOff>
    </xdr:to>
    <xdr:sp macro="" textlink="">
      <xdr:nvSpPr>
        <xdr:cNvPr id="939" name="楕円 938"/>
        <xdr:cNvSpPr/>
      </xdr:nvSpPr>
      <xdr:spPr>
        <a:xfrm>
          <a:off x="1793748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51436</xdr:rowOff>
    </xdr:from>
    <xdr:to>
      <xdr:col>111</xdr:col>
      <xdr:colOff>177800</xdr:colOff>
      <xdr:row>106</xdr:row>
      <xdr:rowOff>55245</xdr:rowOff>
    </xdr:to>
    <xdr:cxnSp macro="">
      <xdr:nvCxnSpPr>
        <xdr:cNvPr id="940" name="直線コネクタ 939"/>
        <xdr:cNvCxnSpPr/>
      </xdr:nvCxnSpPr>
      <xdr:spPr>
        <a:xfrm flipV="1">
          <a:off x="17988280" y="17821276"/>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941" name="楕円 940"/>
        <xdr:cNvSpPr/>
      </xdr:nvSpPr>
      <xdr:spPr>
        <a:xfrm>
          <a:off x="1716278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55245</xdr:rowOff>
    </xdr:from>
    <xdr:to>
      <xdr:col>107</xdr:col>
      <xdr:colOff>50800</xdr:colOff>
      <xdr:row>106</xdr:row>
      <xdr:rowOff>59055</xdr:rowOff>
    </xdr:to>
    <xdr:cxnSp macro="">
      <xdr:nvCxnSpPr>
        <xdr:cNvPr id="942" name="直線コネクタ 941"/>
        <xdr:cNvCxnSpPr/>
      </xdr:nvCxnSpPr>
      <xdr:spPr>
        <a:xfrm flipV="1">
          <a:off x="17213580" y="178250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12064</xdr:rowOff>
    </xdr:from>
    <xdr:to>
      <xdr:col>98</xdr:col>
      <xdr:colOff>38100</xdr:colOff>
      <xdr:row>106</xdr:row>
      <xdr:rowOff>113664</xdr:rowOff>
    </xdr:to>
    <xdr:sp macro="" textlink="">
      <xdr:nvSpPr>
        <xdr:cNvPr id="943" name="楕円 942"/>
        <xdr:cNvSpPr/>
      </xdr:nvSpPr>
      <xdr:spPr>
        <a:xfrm>
          <a:off x="16388080" y="17781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62864</xdr:rowOff>
    </xdr:to>
    <xdr:cxnSp macro="">
      <xdr:nvCxnSpPr>
        <xdr:cNvPr id="944" name="直線コネクタ 943"/>
        <xdr:cNvCxnSpPr/>
      </xdr:nvCxnSpPr>
      <xdr:spPr>
        <a:xfrm flipV="1">
          <a:off x="16431260" y="1782889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945" name="n_1aveValue【庁舎】&#10;一人当たり面積"/>
        <xdr:cNvSpPr txBox="1"/>
      </xdr:nvSpPr>
      <xdr:spPr>
        <a:xfrm>
          <a:off x="185611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946" name="n_2aveValue【庁舎】&#10;一人当たり面積"/>
        <xdr:cNvSpPr txBox="1"/>
      </xdr:nvSpPr>
      <xdr:spPr>
        <a:xfrm>
          <a:off x="1777626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47" name="n_3aveValue【庁舎】&#10;一人当たり面積"/>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48" name="n_4aveValue【庁舎】&#10;一人当たり面積"/>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93363</xdr:rowOff>
    </xdr:from>
    <xdr:ext cx="469744" cy="259045"/>
    <xdr:sp macro="" textlink="">
      <xdr:nvSpPr>
        <xdr:cNvPr id="949" name="n_1mainValue【庁舎】&#10;一人当たり面積"/>
        <xdr:cNvSpPr txBox="1"/>
      </xdr:nvSpPr>
      <xdr:spPr>
        <a:xfrm>
          <a:off x="18561127" y="17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950" name="n_2mainValue【庁舎】&#10;一人当たり面積"/>
        <xdr:cNvSpPr txBox="1"/>
      </xdr:nvSpPr>
      <xdr:spPr>
        <a:xfrm>
          <a:off x="177762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951" name="n_3mainValue【庁舎】&#10;一人当たり面積"/>
        <xdr:cNvSpPr txBox="1"/>
      </xdr:nvSpPr>
      <xdr:spPr>
        <a:xfrm>
          <a:off x="17001567" y="1787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104791</xdr:rowOff>
    </xdr:from>
    <xdr:ext cx="469744" cy="259045"/>
    <xdr:sp macro="" textlink="">
      <xdr:nvSpPr>
        <xdr:cNvPr id="952" name="n_4mainValue【庁舎】&#10;一人当たり面積"/>
        <xdr:cNvSpPr txBox="1"/>
      </xdr:nvSpPr>
      <xdr:spPr>
        <a:xfrm>
          <a:off x="16226867" y="178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・類似団体と比較して特に有形固定資産減価償却率が高くなっている施設は、図書館、市民会館、一般廃棄物処理施設、消防施設</a:t>
          </a:r>
          <a:r>
            <a:rPr kumimoji="1" lang="ja-JP" altLang="en-US" sz="900">
              <a:solidFill>
                <a:schemeClr val="dk1"/>
              </a:solidFill>
              <a:effectLst/>
              <a:latin typeface="+mn-lt"/>
              <a:ea typeface="+mn-ea"/>
              <a:cs typeface="+mn-cs"/>
            </a:rPr>
            <a:t>、庁舎</a:t>
          </a:r>
          <a:r>
            <a:rPr kumimoji="1" lang="ja-JP" altLang="ja-JP" sz="900">
              <a:solidFill>
                <a:schemeClr val="dk1"/>
              </a:solidFill>
              <a:effectLst/>
              <a:latin typeface="+mn-lt"/>
              <a:ea typeface="+mn-ea"/>
              <a:cs typeface="+mn-cs"/>
            </a:rPr>
            <a:t>である。</a:t>
          </a:r>
          <a:endParaRPr lang="ja-JP" altLang="ja-JP" sz="1050">
            <a:effectLst/>
          </a:endParaRPr>
        </a:p>
        <a:p>
          <a:r>
            <a:rPr kumimoji="1" lang="ja-JP" altLang="ja-JP" sz="900">
              <a:solidFill>
                <a:schemeClr val="dk1"/>
              </a:solidFill>
              <a:effectLst/>
              <a:latin typeface="+mn-lt"/>
              <a:ea typeface="+mn-ea"/>
              <a:cs typeface="+mn-cs"/>
            </a:rPr>
            <a:t>・図書館は、昭和</a:t>
          </a:r>
          <a:r>
            <a:rPr kumimoji="1" lang="en-US" altLang="ja-JP" sz="900">
              <a:solidFill>
                <a:schemeClr val="dk1"/>
              </a:solidFill>
              <a:effectLst/>
              <a:latin typeface="+mn-lt"/>
              <a:ea typeface="+mn-ea"/>
              <a:cs typeface="+mn-cs"/>
            </a:rPr>
            <a:t>48</a:t>
          </a:r>
          <a:r>
            <a:rPr kumimoji="1" lang="ja-JP" altLang="ja-JP" sz="900">
              <a:solidFill>
                <a:schemeClr val="dk1"/>
              </a:solidFill>
              <a:effectLst/>
              <a:latin typeface="+mn-lt"/>
              <a:ea typeface="+mn-ea"/>
              <a:cs typeface="+mn-cs"/>
            </a:rPr>
            <a:t>年に建築された花巻図書館が計上されており、築年数が</a:t>
          </a:r>
          <a:r>
            <a:rPr kumimoji="1" lang="en-US" altLang="ja-JP" sz="900">
              <a:solidFill>
                <a:schemeClr val="dk1"/>
              </a:solidFill>
              <a:effectLst/>
              <a:latin typeface="+mn-lt"/>
              <a:ea typeface="+mn-ea"/>
              <a:cs typeface="+mn-cs"/>
            </a:rPr>
            <a:t>45</a:t>
          </a:r>
          <a:r>
            <a:rPr kumimoji="1" lang="ja-JP" altLang="ja-JP" sz="900">
              <a:solidFill>
                <a:schemeClr val="dk1"/>
              </a:solidFill>
              <a:effectLst/>
              <a:latin typeface="+mn-lt"/>
              <a:ea typeface="+mn-ea"/>
              <a:cs typeface="+mn-cs"/>
            </a:rPr>
            <a:t>年を超えているため、有形固定資産減価償却率が類似団体平均に比べて高くなっている。花巻図書館は、移転新築と併せて移転後の施設活用を検討し、その他の図書館については、長寿命化を基本に施設の維持を行う。</a:t>
          </a:r>
          <a:endParaRPr lang="ja-JP" altLang="ja-JP" sz="1050">
            <a:effectLst/>
          </a:endParaRPr>
        </a:p>
        <a:p>
          <a:r>
            <a:rPr kumimoji="1" lang="ja-JP" altLang="ja-JP" sz="900">
              <a:solidFill>
                <a:schemeClr val="dk1"/>
              </a:solidFill>
              <a:effectLst/>
              <a:latin typeface="+mn-lt"/>
              <a:ea typeface="+mn-ea"/>
              <a:cs typeface="+mn-cs"/>
            </a:rPr>
            <a:t>・市民会館は、昭和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年代に建てられた２館が計上されており、築年数が</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を超えているため、有形固定資産減価償却率が類似団体平均に比べて高くなっている。市民会館については、設備の水準を維持していくため、長寿命化や機能改善を図ることを含め施設のあり方を検討していく。</a:t>
          </a:r>
          <a:endParaRPr lang="ja-JP" altLang="ja-JP" sz="1050">
            <a:effectLst/>
          </a:endParaRPr>
        </a:p>
        <a:p>
          <a:r>
            <a:rPr kumimoji="1" lang="ja-JP" altLang="ja-JP" sz="900">
              <a:solidFill>
                <a:schemeClr val="dk1"/>
              </a:solidFill>
              <a:effectLst/>
              <a:latin typeface="+mn-lt"/>
              <a:ea typeface="+mn-ea"/>
              <a:cs typeface="+mn-cs"/>
            </a:rPr>
            <a:t>・消防施設は、主に消防署・屯所等施設と防火水槽が計上されており、類似団体平均に比べて高くなっている。消防団組織等再編計画（個別再編計画）に基づき、計画的に改修を進めていく。</a:t>
          </a:r>
          <a:endParaRPr lang="ja-JP" altLang="ja-JP" sz="1050">
            <a:effectLst/>
          </a:endParaRPr>
        </a:p>
        <a:p>
          <a:r>
            <a:rPr kumimoji="1" lang="ja-JP" altLang="ja-JP" sz="900">
              <a:solidFill>
                <a:schemeClr val="dk1"/>
              </a:solidFill>
              <a:effectLst/>
              <a:latin typeface="+mn-lt"/>
              <a:ea typeface="+mn-ea"/>
              <a:cs typeface="+mn-cs"/>
            </a:rPr>
            <a:t>・一般廃棄物処理施設は、主に花巻市清掃センターが計上されており、築年数が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超えているため、類似団体平均に比べて高くなっている。一般廃棄物処理施設については、設備更新など適切な施設の維持を図るとともに、焼却終了により休止している既存施設等のあり方を、解体を含み検討す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・庁舎は、</a:t>
          </a:r>
          <a:r>
            <a:rPr kumimoji="1" lang="ja-JP" altLang="ja-JP" sz="900">
              <a:solidFill>
                <a:schemeClr val="dk1"/>
              </a:solidFill>
              <a:effectLst/>
              <a:latin typeface="+mn-lt"/>
              <a:ea typeface="+mn-ea"/>
              <a:cs typeface="+mn-cs"/>
            </a:rPr>
            <a:t>昭和</a:t>
          </a:r>
          <a:r>
            <a:rPr kumimoji="1" lang="en-US" altLang="ja-JP" sz="900">
              <a:solidFill>
                <a:schemeClr val="dk1"/>
              </a:solidFill>
              <a:effectLst/>
              <a:latin typeface="+mn-lt"/>
              <a:ea typeface="+mn-ea"/>
              <a:cs typeface="+mn-cs"/>
            </a:rPr>
            <a:t>45</a:t>
          </a:r>
          <a:r>
            <a:rPr kumimoji="1" lang="ja-JP" altLang="ja-JP" sz="900">
              <a:solidFill>
                <a:schemeClr val="dk1"/>
              </a:solidFill>
              <a:effectLst/>
              <a:latin typeface="+mn-lt"/>
              <a:ea typeface="+mn-ea"/>
              <a:cs typeface="+mn-cs"/>
            </a:rPr>
            <a:t>年に建築された</a:t>
          </a:r>
          <a:r>
            <a:rPr kumimoji="1" lang="ja-JP" altLang="en-US" sz="900">
              <a:solidFill>
                <a:schemeClr val="dk1"/>
              </a:solidFill>
              <a:effectLst/>
              <a:latin typeface="+mn-lt"/>
              <a:ea typeface="+mn-ea"/>
              <a:cs typeface="+mn-cs"/>
            </a:rPr>
            <a:t>本庁舎本館</a:t>
          </a:r>
          <a:r>
            <a:rPr kumimoji="1" lang="ja-JP" altLang="ja-JP" sz="900">
              <a:solidFill>
                <a:schemeClr val="dk1"/>
              </a:solidFill>
              <a:effectLst/>
              <a:latin typeface="+mn-lt"/>
              <a:ea typeface="+mn-ea"/>
              <a:cs typeface="+mn-cs"/>
            </a:rPr>
            <a:t>が計上されており、築年数が</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年を超えているため、有形固定資産減価償却率が類似団体平均に比べて高くなっている。</a:t>
          </a:r>
          <a:r>
            <a:rPr kumimoji="1" lang="ja-JP" altLang="en-US" sz="900">
              <a:solidFill>
                <a:schemeClr val="dk1"/>
              </a:solidFill>
              <a:effectLst/>
              <a:latin typeface="+mn-lt"/>
              <a:ea typeface="+mn-ea"/>
              <a:cs typeface="+mn-cs"/>
            </a:rPr>
            <a:t>本庁舎本館は施設の長寿命化を図るために、中規模改修を進めていく。</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83</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84</v>
      </c>
      <c r="C2" s="182"/>
      <c r="D2" s="183"/>
    </row>
    <row r="3" spans="1:119" ht="18.75" customHeight="1" thickBot="1" x14ac:dyDescent="0.25">
      <c r="A3" s="181"/>
      <c r="B3" s="380" t="s">
        <v>85</v>
      </c>
      <c r="C3" s="381"/>
      <c r="D3" s="381"/>
      <c r="E3" s="382"/>
      <c r="F3" s="382"/>
      <c r="G3" s="382"/>
      <c r="H3" s="382"/>
      <c r="I3" s="382"/>
      <c r="J3" s="382"/>
      <c r="K3" s="382"/>
      <c r="L3" s="382" t="s">
        <v>86</v>
      </c>
      <c r="M3" s="382"/>
      <c r="N3" s="382"/>
      <c r="O3" s="382"/>
      <c r="P3" s="382"/>
      <c r="Q3" s="382"/>
      <c r="R3" s="389"/>
      <c r="S3" s="389"/>
      <c r="T3" s="389"/>
      <c r="U3" s="389"/>
      <c r="V3" s="390"/>
      <c r="W3" s="364" t="s">
        <v>87</v>
      </c>
      <c r="X3" s="365"/>
      <c r="Y3" s="365"/>
      <c r="Z3" s="365"/>
      <c r="AA3" s="365"/>
      <c r="AB3" s="381"/>
      <c r="AC3" s="389" t="s">
        <v>88</v>
      </c>
      <c r="AD3" s="365"/>
      <c r="AE3" s="365"/>
      <c r="AF3" s="365"/>
      <c r="AG3" s="365"/>
      <c r="AH3" s="365"/>
      <c r="AI3" s="365"/>
      <c r="AJ3" s="365"/>
      <c r="AK3" s="365"/>
      <c r="AL3" s="366"/>
      <c r="AM3" s="364" t="s">
        <v>89</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90</v>
      </c>
      <c r="BO3" s="365"/>
      <c r="BP3" s="365"/>
      <c r="BQ3" s="365"/>
      <c r="BR3" s="365"/>
      <c r="BS3" s="365"/>
      <c r="BT3" s="365"/>
      <c r="BU3" s="366"/>
      <c r="BV3" s="364" t="s">
        <v>91</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92</v>
      </c>
      <c r="CU3" s="365"/>
      <c r="CV3" s="365"/>
      <c r="CW3" s="365"/>
      <c r="CX3" s="365"/>
      <c r="CY3" s="365"/>
      <c r="CZ3" s="365"/>
      <c r="DA3" s="366"/>
      <c r="DB3" s="364" t="s">
        <v>93</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94</v>
      </c>
      <c r="AZ4" s="368"/>
      <c r="BA4" s="368"/>
      <c r="BB4" s="368"/>
      <c r="BC4" s="368"/>
      <c r="BD4" s="368"/>
      <c r="BE4" s="368"/>
      <c r="BF4" s="368"/>
      <c r="BG4" s="368"/>
      <c r="BH4" s="368"/>
      <c r="BI4" s="368"/>
      <c r="BJ4" s="368"/>
      <c r="BK4" s="368"/>
      <c r="BL4" s="368"/>
      <c r="BM4" s="369"/>
      <c r="BN4" s="370">
        <v>57795188</v>
      </c>
      <c r="BO4" s="371"/>
      <c r="BP4" s="371"/>
      <c r="BQ4" s="371"/>
      <c r="BR4" s="371"/>
      <c r="BS4" s="371"/>
      <c r="BT4" s="371"/>
      <c r="BU4" s="372"/>
      <c r="BV4" s="370">
        <v>58733269</v>
      </c>
      <c r="BW4" s="371"/>
      <c r="BX4" s="371"/>
      <c r="BY4" s="371"/>
      <c r="BZ4" s="371"/>
      <c r="CA4" s="371"/>
      <c r="CB4" s="371"/>
      <c r="CC4" s="372"/>
      <c r="CD4" s="373" t="s">
        <v>95</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96</v>
      </c>
      <c r="AN5" s="437"/>
      <c r="AO5" s="437"/>
      <c r="AP5" s="437"/>
      <c r="AQ5" s="437"/>
      <c r="AR5" s="437"/>
      <c r="AS5" s="437"/>
      <c r="AT5" s="438"/>
      <c r="AU5" s="439" t="s">
        <v>97</v>
      </c>
      <c r="AV5" s="440"/>
      <c r="AW5" s="440"/>
      <c r="AX5" s="440"/>
      <c r="AY5" s="441" t="s">
        <v>98</v>
      </c>
      <c r="AZ5" s="442"/>
      <c r="BA5" s="442"/>
      <c r="BB5" s="442"/>
      <c r="BC5" s="442"/>
      <c r="BD5" s="442"/>
      <c r="BE5" s="442"/>
      <c r="BF5" s="442"/>
      <c r="BG5" s="442"/>
      <c r="BH5" s="442"/>
      <c r="BI5" s="442"/>
      <c r="BJ5" s="442"/>
      <c r="BK5" s="442"/>
      <c r="BL5" s="442"/>
      <c r="BM5" s="443"/>
      <c r="BN5" s="407">
        <v>54863508</v>
      </c>
      <c r="BO5" s="408"/>
      <c r="BP5" s="408"/>
      <c r="BQ5" s="408"/>
      <c r="BR5" s="408"/>
      <c r="BS5" s="408"/>
      <c r="BT5" s="408"/>
      <c r="BU5" s="409"/>
      <c r="BV5" s="407">
        <v>55977366</v>
      </c>
      <c r="BW5" s="408"/>
      <c r="BX5" s="408"/>
      <c r="BY5" s="408"/>
      <c r="BZ5" s="408"/>
      <c r="CA5" s="408"/>
      <c r="CB5" s="408"/>
      <c r="CC5" s="409"/>
      <c r="CD5" s="410" t="s">
        <v>99</v>
      </c>
      <c r="CE5" s="411"/>
      <c r="CF5" s="411"/>
      <c r="CG5" s="411"/>
      <c r="CH5" s="411"/>
      <c r="CI5" s="411"/>
      <c r="CJ5" s="411"/>
      <c r="CK5" s="411"/>
      <c r="CL5" s="411"/>
      <c r="CM5" s="411"/>
      <c r="CN5" s="411"/>
      <c r="CO5" s="411"/>
      <c r="CP5" s="411"/>
      <c r="CQ5" s="411"/>
      <c r="CR5" s="411"/>
      <c r="CS5" s="412"/>
      <c r="CT5" s="404">
        <v>90.3</v>
      </c>
      <c r="CU5" s="405"/>
      <c r="CV5" s="405"/>
      <c r="CW5" s="405"/>
      <c r="CX5" s="405"/>
      <c r="CY5" s="405"/>
      <c r="CZ5" s="405"/>
      <c r="DA5" s="406"/>
      <c r="DB5" s="404">
        <v>83.9</v>
      </c>
      <c r="DC5" s="405"/>
      <c r="DD5" s="405"/>
      <c r="DE5" s="405"/>
      <c r="DF5" s="405"/>
      <c r="DG5" s="405"/>
      <c r="DH5" s="405"/>
      <c r="DI5" s="406"/>
    </row>
    <row r="6" spans="1:119" ht="18.75" customHeight="1" x14ac:dyDescent="0.2">
      <c r="A6" s="181"/>
      <c r="B6" s="413" t="s">
        <v>100</v>
      </c>
      <c r="C6" s="414"/>
      <c r="D6" s="414"/>
      <c r="E6" s="415"/>
      <c r="F6" s="415"/>
      <c r="G6" s="415"/>
      <c r="H6" s="415"/>
      <c r="I6" s="415"/>
      <c r="J6" s="415"/>
      <c r="K6" s="415"/>
      <c r="L6" s="415" t="s">
        <v>101</v>
      </c>
      <c r="M6" s="415"/>
      <c r="N6" s="415"/>
      <c r="O6" s="415"/>
      <c r="P6" s="415"/>
      <c r="Q6" s="415"/>
      <c r="R6" s="419"/>
      <c r="S6" s="419"/>
      <c r="T6" s="419"/>
      <c r="U6" s="419"/>
      <c r="V6" s="420"/>
      <c r="W6" s="423" t="s">
        <v>102</v>
      </c>
      <c r="X6" s="424"/>
      <c r="Y6" s="424"/>
      <c r="Z6" s="424"/>
      <c r="AA6" s="424"/>
      <c r="AB6" s="414"/>
      <c r="AC6" s="427" t="s">
        <v>103</v>
      </c>
      <c r="AD6" s="428"/>
      <c r="AE6" s="428"/>
      <c r="AF6" s="428"/>
      <c r="AG6" s="428"/>
      <c r="AH6" s="428"/>
      <c r="AI6" s="428"/>
      <c r="AJ6" s="428"/>
      <c r="AK6" s="428"/>
      <c r="AL6" s="429"/>
      <c r="AM6" s="436" t="s">
        <v>104</v>
      </c>
      <c r="AN6" s="437"/>
      <c r="AO6" s="437"/>
      <c r="AP6" s="437"/>
      <c r="AQ6" s="437"/>
      <c r="AR6" s="437"/>
      <c r="AS6" s="437"/>
      <c r="AT6" s="438"/>
      <c r="AU6" s="439" t="s">
        <v>97</v>
      </c>
      <c r="AV6" s="440"/>
      <c r="AW6" s="440"/>
      <c r="AX6" s="440"/>
      <c r="AY6" s="441" t="s">
        <v>105</v>
      </c>
      <c r="AZ6" s="442"/>
      <c r="BA6" s="442"/>
      <c r="BB6" s="442"/>
      <c r="BC6" s="442"/>
      <c r="BD6" s="442"/>
      <c r="BE6" s="442"/>
      <c r="BF6" s="442"/>
      <c r="BG6" s="442"/>
      <c r="BH6" s="442"/>
      <c r="BI6" s="442"/>
      <c r="BJ6" s="442"/>
      <c r="BK6" s="442"/>
      <c r="BL6" s="442"/>
      <c r="BM6" s="443"/>
      <c r="BN6" s="407">
        <v>2931680</v>
      </c>
      <c r="BO6" s="408"/>
      <c r="BP6" s="408"/>
      <c r="BQ6" s="408"/>
      <c r="BR6" s="408"/>
      <c r="BS6" s="408"/>
      <c r="BT6" s="408"/>
      <c r="BU6" s="409"/>
      <c r="BV6" s="407">
        <v>2755903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91.7</v>
      </c>
      <c r="CU6" s="445"/>
      <c r="CV6" s="445"/>
      <c r="CW6" s="445"/>
      <c r="CX6" s="445"/>
      <c r="CY6" s="445"/>
      <c r="CZ6" s="445"/>
      <c r="DA6" s="446"/>
      <c r="DB6" s="444">
        <v>87.2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97</v>
      </c>
      <c r="AV7" s="440"/>
      <c r="AW7" s="440"/>
      <c r="AX7" s="440"/>
      <c r="AY7" s="441" t="s">
        <v>108</v>
      </c>
      <c r="AZ7" s="442"/>
      <c r="BA7" s="442"/>
      <c r="BB7" s="442"/>
      <c r="BC7" s="442"/>
      <c r="BD7" s="442"/>
      <c r="BE7" s="442"/>
      <c r="BF7" s="442"/>
      <c r="BG7" s="442"/>
      <c r="BH7" s="442"/>
      <c r="BI7" s="442"/>
      <c r="BJ7" s="442"/>
      <c r="BK7" s="442"/>
      <c r="BL7" s="442"/>
      <c r="BM7" s="443"/>
      <c r="BN7" s="407">
        <v>847766</v>
      </c>
      <c r="BO7" s="408"/>
      <c r="BP7" s="408"/>
      <c r="BQ7" s="408"/>
      <c r="BR7" s="408"/>
      <c r="BS7" s="408"/>
      <c r="BT7" s="408"/>
      <c r="BU7" s="409"/>
      <c r="BV7" s="407">
        <v>647136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28434659</v>
      </c>
      <c r="CU7" s="408"/>
      <c r="CV7" s="408"/>
      <c r="CW7" s="408"/>
      <c r="CX7" s="408"/>
      <c r="CY7" s="408"/>
      <c r="CZ7" s="408"/>
      <c r="DA7" s="409"/>
      <c r="DB7" s="407">
        <v>29145615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97</v>
      </c>
      <c r="AV8" s="440"/>
      <c r="AW8" s="440"/>
      <c r="AX8" s="440"/>
      <c r="AY8" s="441" t="s">
        <v>111</v>
      </c>
      <c r="AZ8" s="442"/>
      <c r="BA8" s="442"/>
      <c r="BB8" s="442"/>
      <c r="BC8" s="442"/>
      <c r="BD8" s="442"/>
      <c r="BE8" s="442"/>
      <c r="BF8" s="442"/>
      <c r="BG8" s="442"/>
      <c r="BH8" s="442"/>
      <c r="BI8" s="442"/>
      <c r="BJ8" s="442"/>
      <c r="BK8" s="442"/>
      <c r="BL8" s="442"/>
      <c r="BM8" s="443"/>
      <c r="BN8" s="407">
        <v>2083914</v>
      </c>
      <c r="BO8" s="408"/>
      <c r="BP8" s="408"/>
      <c r="BQ8" s="408"/>
      <c r="BR8" s="408"/>
      <c r="BS8" s="408"/>
      <c r="BT8" s="408"/>
      <c r="BU8" s="409"/>
      <c r="BV8" s="407">
        <v>2108767</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0.47</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93193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97</v>
      </c>
      <c r="AV9" s="440"/>
      <c r="AW9" s="440"/>
      <c r="AX9" s="440"/>
      <c r="AY9" s="441" t="s">
        <v>117</v>
      </c>
      <c r="AZ9" s="442"/>
      <c r="BA9" s="442"/>
      <c r="BB9" s="442"/>
      <c r="BC9" s="442"/>
      <c r="BD9" s="442"/>
      <c r="BE9" s="442"/>
      <c r="BF9" s="442"/>
      <c r="BG9" s="442"/>
      <c r="BH9" s="442"/>
      <c r="BI9" s="442"/>
      <c r="BJ9" s="442"/>
      <c r="BK9" s="442"/>
      <c r="BL9" s="442"/>
      <c r="BM9" s="443"/>
      <c r="BN9" s="407">
        <v>-24853</v>
      </c>
      <c r="BO9" s="408"/>
      <c r="BP9" s="408"/>
      <c r="BQ9" s="408"/>
      <c r="BR9" s="408"/>
      <c r="BS9" s="408"/>
      <c r="BT9" s="408"/>
      <c r="BU9" s="409"/>
      <c r="BV9" s="407">
        <v>888774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15.3</v>
      </c>
      <c r="CU9" s="405"/>
      <c r="CV9" s="405"/>
      <c r="CW9" s="405"/>
      <c r="CX9" s="405"/>
      <c r="CY9" s="405"/>
      <c r="CZ9" s="405"/>
      <c r="DA9" s="406"/>
      <c r="DB9" s="404">
        <v>14.8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97702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1063939</v>
      </c>
      <c r="BO10" s="408"/>
      <c r="BP10" s="408"/>
      <c r="BQ10" s="408"/>
      <c r="BR10" s="408"/>
      <c r="BS10" s="408"/>
      <c r="BT10" s="408"/>
      <c r="BU10" s="409"/>
      <c r="BV10" s="407">
        <v>614754</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92385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121</v>
      </c>
      <c r="AV12" s="440"/>
      <c r="AW12" s="440"/>
      <c r="AX12" s="440"/>
      <c r="AY12" s="441" t="s">
        <v>137</v>
      </c>
      <c r="AZ12" s="442"/>
      <c r="BA12" s="442"/>
      <c r="BB12" s="442"/>
      <c r="BC12" s="442"/>
      <c r="BD12" s="442"/>
      <c r="BE12" s="442"/>
      <c r="BF12" s="442"/>
      <c r="BG12" s="442"/>
      <c r="BH12" s="442"/>
      <c r="BI12" s="442"/>
      <c r="BJ12" s="442"/>
      <c r="BK12" s="442"/>
      <c r="BL12" s="442"/>
      <c r="BM12" s="443"/>
      <c r="BN12" s="407">
        <v>1060000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91854</v>
      </c>
      <c r="S13" s="492"/>
      <c r="T13" s="492"/>
      <c r="U13" s="492"/>
      <c r="V13" s="493"/>
      <c r="W13" s="423" t="s">
        <v>141</v>
      </c>
      <c r="X13" s="424"/>
      <c r="Y13" s="424"/>
      <c r="Z13" s="424"/>
      <c r="AA13" s="424"/>
      <c r="AB13" s="414"/>
      <c r="AC13" s="458">
        <v>5062</v>
      </c>
      <c r="AD13" s="459"/>
      <c r="AE13" s="459"/>
      <c r="AF13" s="459"/>
      <c r="AG13" s="501"/>
      <c r="AH13" s="458">
        <v>6007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-20914</v>
      </c>
      <c r="BO13" s="408"/>
      <c r="BP13" s="408"/>
      <c r="BQ13" s="408"/>
      <c r="BR13" s="408"/>
      <c r="BS13" s="408"/>
      <c r="BT13" s="408"/>
      <c r="BU13" s="409"/>
      <c r="BV13" s="407">
        <v>1503528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93493</v>
      </c>
      <c r="S14" s="492"/>
      <c r="T14" s="492"/>
      <c r="U14" s="492"/>
      <c r="V14" s="493"/>
      <c r="W14" s="397"/>
      <c r="X14" s="398"/>
      <c r="Y14" s="398"/>
      <c r="Z14" s="398"/>
      <c r="AA14" s="398"/>
      <c r="AB14" s="387"/>
      <c r="AC14" s="494">
        <v>10.9</v>
      </c>
      <c r="AD14" s="495"/>
      <c r="AE14" s="495"/>
      <c r="AF14" s="495"/>
      <c r="AG14" s="496"/>
      <c r="AH14" s="494">
        <v>12.4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50.2</v>
      </c>
      <c r="CU14" s="506"/>
      <c r="CV14" s="506"/>
      <c r="CW14" s="506"/>
      <c r="CX14" s="506"/>
      <c r="CY14" s="506"/>
      <c r="CZ14" s="506"/>
      <c r="DA14" s="507"/>
      <c r="DB14" s="505">
        <v>50.4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93055</v>
      </c>
      <c r="S15" s="492"/>
      <c r="T15" s="492"/>
      <c r="U15" s="492"/>
      <c r="V15" s="493"/>
      <c r="W15" s="423" t="s">
        <v>149</v>
      </c>
      <c r="X15" s="424"/>
      <c r="Y15" s="424"/>
      <c r="Z15" s="424"/>
      <c r="AA15" s="424"/>
      <c r="AB15" s="414"/>
      <c r="AC15" s="458">
        <v>12648</v>
      </c>
      <c r="AD15" s="459"/>
      <c r="AE15" s="459"/>
      <c r="AF15" s="459"/>
      <c r="AG15" s="501"/>
      <c r="AH15" s="458">
        <v>12923</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11672957</v>
      </c>
      <c r="BO15" s="371"/>
      <c r="BP15" s="371"/>
      <c r="BQ15" s="371"/>
      <c r="BR15" s="371"/>
      <c r="BS15" s="371"/>
      <c r="BT15" s="371"/>
      <c r="BU15" s="372"/>
      <c r="BV15" s="370">
        <v>11282893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27.3</v>
      </c>
      <c r="AD16" s="495"/>
      <c r="AE16" s="495"/>
      <c r="AF16" s="495"/>
      <c r="AG16" s="496"/>
      <c r="AH16" s="494">
        <v>26.6</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25133913</v>
      </c>
      <c r="BO16" s="408"/>
      <c r="BP16" s="408"/>
      <c r="BQ16" s="408"/>
      <c r="BR16" s="408"/>
      <c r="BS16" s="408"/>
      <c r="BT16" s="408"/>
      <c r="BU16" s="409"/>
      <c r="BV16" s="407">
        <v>24863384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28653</v>
      </c>
      <c r="AD17" s="459"/>
      <c r="AE17" s="459"/>
      <c r="AF17" s="459"/>
      <c r="AG17" s="501"/>
      <c r="AH17" s="458">
        <v>29641</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14537849</v>
      </c>
      <c r="BO17" s="408"/>
      <c r="BP17" s="408"/>
      <c r="BQ17" s="408"/>
      <c r="BR17" s="408"/>
      <c r="BS17" s="408"/>
      <c r="BT17" s="408"/>
      <c r="BU17" s="409"/>
      <c r="BV17" s="407">
        <v>14053835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908.39</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61</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26293388</v>
      </c>
      <c r="BO18" s="408"/>
      <c r="BP18" s="408"/>
      <c r="BQ18" s="408"/>
      <c r="BR18" s="408"/>
      <c r="BS18" s="408"/>
      <c r="BT18" s="408"/>
      <c r="BU18" s="409"/>
      <c r="BV18" s="407">
        <v>24952714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103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35235155</v>
      </c>
      <c r="BO19" s="408"/>
      <c r="BP19" s="408"/>
      <c r="BQ19" s="408"/>
      <c r="BR19" s="408"/>
      <c r="BS19" s="408"/>
      <c r="BT19" s="408"/>
      <c r="BU19" s="409"/>
      <c r="BV19" s="407">
        <v>34748645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34724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53899600</v>
      </c>
      <c r="BO22" s="371"/>
      <c r="BP22" s="371"/>
      <c r="BQ22" s="371"/>
      <c r="BR22" s="371"/>
      <c r="BS22" s="371"/>
      <c r="BT22" s="371"/>
      <c r="BU22" s="372"/>
      <c r="BV22" s="370">
        <v>55970657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44465854</v>
      </c>
      <c r="BO23" s="408"/>
      <c r="BP23" s="408"/>
      <c r="BQ23" s="408"/>
      <c r="BR23" s="408"/>
      <c r="BS23" s="408"/>
      <c r="BT23" s="408"/>
      <c r="BU23" s="409"/>
      <c r="BV23" s="407">
        <v>46844611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8260</v>
      </c>
      <c r="R24" s="459"/>
      <c r="S24" s="459"/>
      <c r="T24" s="459"/>
      <c r="U24" s="459"/>
      <c r="V24" s="501"/>
      <c r="W24" s="553"/>
      <c r="X24" s="554"/>
      <c r="Y24" s="555"/>
      <c r="Z24" s="457" t="s">
        <v>174</v>
      </c>
      <c r="AA24" s="437"/>
      <c r="AB24" s="437"/>
      <c r="AC24" s="437"/>
      <c r="AD24" s="437"/>
      <c r="AE24" s="437"/>
      <c r="AF24" s="437"/>
      <c r="AG24" s="438"/>
      <c r="AH24" s="458">
        <v>844</v>
      </c>
      <c r="AI24" s="459"/>
      <c r="AJ24" s="459"/>
      <c r="AK24" s="459"/>
      <c r="AL24" s="501"/>
      <c r="AM24" s="458">
        <v>2582640</v>
      </c>
      <c r="AN24" s="459"/>
      <c r="AO24" s="459"/>
      <c r="AP24" s="459"/>
      <c r="AQ24" s="459"/>
      <c r="AR24" s="501"/>
      <c r="AS24" s="458">
        <v>3060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37354994</v>
      </c>
      <c r="BO24" s="408"/>
      <c r="BP24" s="408"/>
      <c r="BQ24" s="408"/>
      <c r="BR24" s="408"/>
      <c r="BS24" s="408"/>
      <c r="BT24" s="408"/>
      <c r="BU24" s="409"/>
      <c r="BV24" s="407">
        <v>38192399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6770</v>
      </c>
      <c r="R25" s="459"/>
      <c r="S25" s="459"/>
      <c r="T25" s="459"/>
      <c r="U25" s="459"/>
      <c r="V25" s="501"/>
      <c r="W25" s="553"/>
      <c r="X25" s="554"/>
      <c r="Y25" s="555"/>
      <c r="Z25" s="457" t="s">
        <v>177</v>
      </c>
      <c r="AA25" s="437"/>
      <c r="AB25" s="437"/>
      <c r="AC25" s="437"/>
      <c r="AD25" s="437"/>
      <c r="AE25" s="437"/>
      <c r="AF25" s="437"/>
      <c r="AG25" s="438"/>
      <c r="AH25" s="458">
        <v>150</v>
      </c>
      <c r="AI25" s="459"/>
      <c r="AJ25" s="459"/>
      <c r="AK25" s="459"/>
      <c r="AL25" s="501"/>
      <c r="AM25" s="458">
        <v>451950</v>
      </c>
      <c r="AN25" s="459"/>
      <c r="AO25" s="459"/>
      <c r="AP25" s="459"/>
      <c r="AQ25" s="459"/>
      <c r="AR25" s="501"/>
      <c r="AS25" s="458">
        <v>3013</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3223018</v>
      </c>
      <c r="BO25" s="371"/>
      <c r="BP25" s="371"/>
      <c r="BQ25" s="371"/>
      <c r="BR25" s="371"/>
      <c r="BS25" s="371"/>
      <c r="BT25" s="371"/>
      <c r="BU25" s="372"/>
      <c r="BV25" s="370">
        <v>3002368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5780</v>
      </c>
      <c r="R26" s="459"/>
      <c r="S26" s="459"/>
      <c r="T26" s="459"/>
      <c r="U26" s="459"/>
      <c r="V26" s="501"/>
      <c r="W26" s="553"/>
      <c r="X26" s="554"/>
      <c r="Y26" s="555"/>
      <c r="Z26" s="457" t="s">
        <v>180</v>
      </c>
      <c r="AA26" s="559"/>
      <c r="AB26" s="559"/>
      <c r="AC26" s="559"/>
      <c r="AD26" s="559"/>
      <c r="AE26" s="559"/>
      <c r="AF26" s="559"/>
      <c r="AG26" s="560"/>
      <c r="AH26" s="458">
        <v>61</v>
      </c>
      <c r="AI26" s="459"/>
      <c r="AJ26" s="459"/>
      <c r="AK26" s="459"/>
      <c r="AL26" s="501"/>
      <c r="AM26" s="458">
        <v>184830</v>
      </c>
      <c r="AN26" s="459"/>
      <c r="AO26" s="459"/>
      <c r="AP26" s="459"/>
      <c r="AQ26" s="459"/>
      <c r="AR26" s="501"/>
      <c r="AS26" s="458">
        <v>3030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4310</v>
      </c>
      <c r="R27" s="459"/>
      <c r="S27" s="459"/>
      <c r="T27" s="459"/>
      <c r="U27" s="459"/>
      <c r="V27" s="501"/>
      <c r="W27" s="553"/>
      <c r="X27" s="554"/>
      <c r="Y27" s="555"/>
      <c r="Z27" s="457" t="s">
        <v>184</v>
      </c>
      <c r="AA27" s="437"/>
      <c r="AB27" s="437"/>
      <c r="AC27" s="437"/>
      <c r="AD27" s="437"/>
      <c r="AE27" s="437"/>
      <c r="AF27" s="437"/>
      <c r="AG27" s="438"/>
      <c r="AH27" s="458">
        <v>10</v>
      </c>
      <c r="AI27" s="459"/>
      <c r="AJ27" s="459"/>
      <c r="AK27" s="459"/>
      <c r="AL27" s="501"/>
      <c r="AM27" s="458">
        <v>35968</v>
      </c>
      <c r="AN27" s="459"/>
      <c r="AO27" s="459"/>
      <c r="AP27" s="459"/>
      <c r="AQ27" s="459"/>
      <c r="AR27" s="501"/>
      <c r="AS27" s="458">
        <v>3597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647997</v>
      </c>
      <c r="BO27" s="527"/>
      <c r="BP27" s="527"/>
      <c r="BQ27" s="527"/>
      <c r="BR27" s="527"/>
      <c r="BS27" s="527"/>
      <c r="BT27" s="527"/>
      <c r="BU27" s="528"/>
      <c r="BV27" s="526">
        <v>647989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3690</v>
      </c>
      <c r="R28" s="459"/>
      <c r="S28" s="459"/>
      <c r="T28" s="459"/>
      <c r="U28" s="459"/>
      <c r="V28" s="501"/>
      <c r="W28" s="553"/>
      <c r="X28" s="554"/>
      <c r="Y28" s="555"/>
      <c r="Z28" s="457" t="s">
        <v>187</v>
      </c>
      <c r="AA28" s="437"/>
      <c r="AB28" s="437"/>
      <c r="AC28" s="437"/>
      <c r="AD28" s="437"/>
      <c r="AE28" s="437"/>
      <c r="AF28" s="437"/>
      <c r="AG28" s="438"/>
      <c r="AH28" s="458" t="s">
        <v>182</v>
      </c>
      <c r="AI28" s="459"/>
      <c r="AJ28" s="459"/>
      <c r="AK28" s="459"/>
      <c r="AL28" s="501"/>
      <c r="AM28" s="458" t="s">
        <v>182</v>
      </c>
      <c r="AN28" s="459"/>
      <c r="AO28" s="459"/>
      <c r="AP28" s="459"/>
      <c r="AQ28" s="459"/>
      <c r="AR28" s="501"/>
      <c r="AS28" s="458" t="s">
        <v>130</v>
      </c>
      <c r="AT28" s="459"/>
      <c r="AU28" s="459"/>
      <c r="AV28" s="459"/>
      <c r="AW28" s="459"/>
      <c r="AX28" s="460"/>
      <c r="AY28" s="561" t="s">
        <v>188</v>
      </c>
      <c r="AZ28" s="562"/>
      <c r="BA28" s="562"/>
      <c r="BB28" s="563"/>
      <c r="BC28" s="367" t="s">
        <v>51</v>
      </c>
      <c r="BD28" s="368"/>
      <c r="BE28" s="368"/>
      <c r="BF28" s="368"/>
      <c r="BG28" s="368"/>
      <c r="BH28" s="368"/>
      <c r="BI28" s="368"/>
      <c r="BJ28" s="368"/>
      <c r="BK28" s="368"/>
      <c r="BL28" s="368"/>
      <c r="BM28" s="369"/>
      <c r="BN28" s="370">
        <v>7724899</v>
      </c>
      <c r="BO28" s="371"/>
      <c r="BP28" s="371"/>
      <c r="BQ28" s="371"/>
      <c r="BR28" s="371"/>
      <c r="BS28" s="371"/>
      <c r="BT28" s="371"/>
      <c r="BU28" s="372"/>
      <c r="BV28" s="370">
        <v>7720960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24</v>
      </c>
      <c r="M29" s="459"/>
      <c r="N29" s="459"/>
      <c r="O29" s="459"/>
      <c r="P29" s="501"/>
      <c r="Q29" s="458">
        <v>3390</v>
      </c>
      <c r="R29" s="459"/>
      <c r="S29" s="459"/>
      <c r="T29" s="459"/>
      <c r="U29" s="459"/>
      <c r="V29" s="501"/>
      <c r="W29" s="556"/>
      <c r="X29" s="557"/>
      <c r="Y29" s="558"/>
      <c r="Z29" s="457" t="s">
        <v>190</v>
      </c>
      <c r="AA29" s="437"/>
      <c r="AB29" s="437"/>
      <c r="AC29" s="437"/>
      <c r="AD29" s="437"/>
      <c r="AE29" s="437"/>
      <c r="AF29" s="437"/>
      <c r="AG29" s="438"/>
      <c r="AH29" s="458">
        <v>854</v>
      </c>
      <c r="AI29" s="459"/>
      <c r="AJ29" s="459"/>
      <c r="AK29" s="459"/>
      <c r="AL29" s="501"/>
      <c r="AM29" s="458">
        <v>2618608</v>
      </c>
      <c r="AN29" s="459"/>
      <c r="AO29" s="459"/>
      <c r="AP29" s="459"/>
      <c r="AQ29" s="459"/>
      <c r="AR29" s="501"/>
      <c r="AS29" s="458">
        <v>3066</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1162829</v>
      </c>
      <c r="BO29" s="408"/>
      <c r="BP29" s="408"/>
      <c r="BQ29" s="408"/>
      <c r="BR29" s="408"/>
      <c r="BS29" s="408"/>
      <c r="BT29" s="408"/>
      <c r="BU29" s="409"/>
      <c r="BV29" s="407">
        <v>1162846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53</v>
      </c>
      <c r="BD30" s="524"/>
      <c r="BE30" s="524"/>
      <c r="BF30" s="524"/>
      <c r="BG30" s="524"/>
      <c r="BH30" s="524"/>
      <c r="BI30" s="524"/>
      <c r="BJ30" s="524"/>
      <c r="BK30" s="524"/>
      <c r="BL30" s="524"/>
      <c r="BM30" s="525"/>
      <c r="BN30" s="526">
        <v>6710092</v>
      </c>
      <c r="BO30" s="527"/>
      <c r="BP30" s="527"/>
      <c r="BQ30" s="527"/>
      <c r="BR30" s="527"/>
      <c r="BS30" s="527"/>
      <c r="BT30" s="527"/>
      <c r="BU30" s="528"/>
      <c r="BV30" s="526">
        <v>6712893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岩手中部水道企業団</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とうわ地域資源開発公社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岩手中部広域行政組合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東和町総合サービス公社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花巻市体育協会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岩手県市町村総合事務組合（特別会計）</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エーデルワイン</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土澤まちづくり会社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岩手県後期高齢者医療広域連合（特別会計）</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花巻地域農業管理センター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北上地区広域行政組合</v>
      </c>
      <c r="BZ40" s="598"/>
      <c r="CA40" s="598"/>
      <c r="CB40" s="598"/>
      <c r="CC40" s="598"/>
      <c r="CD40" s="598"/>
      <c r="CE40" s="598"/>
      <c r="CF40" s="598"/>
      <c r="CG40" s="598"/>
      <c r="CH40" s="598"/>
      <c r="CI40" s="598"/>
      <c r="CJ40" s="598"/>
      <c r="CK40" s="598"/>
      <c r="CL40" s="598"/>
      <c r="CM40" s="598"/>
      <c r="CN40" s="181"/>
      <c r="CO40" s="597">
        <f t="shared" si="3"/>
        <v>20</v>
      </c>
      <c r="CP40" s="597"/>
      <c r="CQ40" s="598" t="str">
        <f>IF('各会計、関係団体の財政状況及び健全化判断比率'!BS13="","",'各会計、関係団体の財政状況及び健全化判断比率'!BS13)</f>
        <v>石鳥谷観光物産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21</v>
      </c>
      <c r="CP41" s="597"/>
      <c r="CQ41" s="598" t="str">
        <f>IF('各会計、関係団体の財政状況及び健全化判断比率'!BS14="","",'各会計、関係団体の財政状況及び健全化判断比率'!BS14)</f>
        <v>花巻国際交流協会</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22</v>
      </c>
      <c r="CP42" s="597"/>
      <c r="CQ42" s="598" t="str">
        <f>IF('各会計、関係団体の財政状況及び健全化判断比率'!BS15="","",'各会計、関係団体の財政状況及び健全化判断比率'!BS15)</f>
        <v>花巻市清掃</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PH2SQ7GmCum7JNnJW3nMQ0tNRoipjLwgURjH93o74FIvhk7V1Gf/iq+EYM8gwf5NQyoG4rOTXF1CSmoCMyPmQ==" saltValue="8DDOOYNHKcmhP1iT8ACG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11575569</v>
      </c>
      <c r="S5" s="613"/>
      <c r="T5" s="613"/>
      <c r="U5" s="613"/>
      <c r="V5" s="613"/>
      <c r="W5" s="613"/>
      <c r="X5" s="613"/>
      <c r="Y5" s="614"/>
      <c r="Z5" s="615">
        <v>20</v>
      </c>
      <c r="AA5" s="615"/>
      <c r="AB5" s="615"/>
      <c r="AC5" s="615"/>
      <c r="AD5" s="616">
        <v>11575569</v>
      </c>
      <c r="AE5" s="616"/>
      <c r="AF5" s="616"/>
      <c r="AG5" s="616"/>
      <c r="AH5" s="616"/>
      <c r="AI5" s="616"/>
      <c r="AJ5" s="616"/>
      <c r="AK5" s="616"/>
      <c r="AL5" s="617">
        <v>40.4</v>
      </c>
      <c r="AM5" s="618"/>
      <c r="AN5" s="618"/>
      <c r="AO5" s="619"/>
      <c r="AP5" s="609" t="s">
        <v>231</v>
      </c>
      <c r="AQ5" s="610"/>
      <c r="AR5" s="610"/>
      <c r="AS5" s="610"/>
      <c r="AT5" s="610"/>
      <c r="AU5" s="610"/>
      <c r="AV5" s="610"/>
      <c r="AW5" s="610"/>
      <c r="AX5" s="610"/>
      <c r="AY5" s="610"/>
      <c r="AZ5" s="610"/>
      <c r="BA5" s="610"/>
      <c r="BB5" s="610"/>
      <c r="BC5" s="610"/>
      <c r="BD5" s="610"/>
      <c r="BE5" s="610"/>
      <c r="BF5" s="611"/>
      <c r="BG5" s="623">
        <v>11485844</v>
      </c>
      <c r="BH5" s="624"/>
      <c r="BI5" s="624"/>
      <c r="BJ5" s="624"/>
      <c r="BK5" s="624"/>
      <c r="BL5" s="624"/>
      <c r="BM5" s="624"/>
      <c r="BN5" s="625"/>
      <c r="BO5" s="626">
        <v>99.2</v>
      </c>
      <c r="BP5" s="626"/>
      <c r="BQ5" s="626"/>
      <c r="BR5" s="626"/>
      <c r="BS5" s="627">
        <v>335443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899591</v>
      </c>
      <c r="S6" s="624"/>
      <c r="T6" s="624"/>
      <c r="U6" s="624"/>
      <c r="V6" s="624"/>
      <c r="W6" s="624"/>
      <c r="X6" s="624"/>
      <c r="Y6" s="625"/>
      <c r="Z6" s="626">
        <v>1.6</v>
      </c>
      <c r="AA6" s="626"/>
      <c r="AB6" s="626"/>
      <c r="AC6" s="626"/>
      <c r="AD6" s="627">
        <v>899591</v>
      </c>
      <c r="AE6" s="627"/>
      <c r="AF6" s="627"/>
      <c r="AG6" s="627"/>
      <c r="AH6" s="627"/>
      <c r="AI6" s="627"/>
      <c r="AJ6" s="627"/>
      <c r="AK6" s="627"/>
      <c r="AL6" s="628">
        <v>3.1</v>
      </c>
      <c r="AM6" s="629"/>
      <c r="AN6" s="629"/>
      <c r="AO6" s="630"/>
      <c r="AP6" s="620" t="s">
        <v>236</v>
      </c>
      <c r="AQ6" s="621"/>
      <c r="AR6" s="621"/>
      <c r="AS6" s="621"/>
      <c r="AT6" s="621"/>
      <c r="AU6" s="621"/>
      <c r="AV6" s="621"/>
      <c r="AW6" s="621"/>
      <c r="AX6" s="621"/>
      <c r="AY6" s="621"/>
      <c r="AZ6" s="621"/>
      <c r="BA6" s="621"/>
      <c r="BB6" s="621"/>
      <c r="BC6" s="621"/>
      <c r="BD6" s="621"/>
      <c r="BE6" s="621"/>
      <c r="BF6" s="622"/>
      <c r="BG6" s="623">
        <v>11485844</v>
      </c>
      <c r="BH6" s="624"/>
      <c r="BI6" s="624"/>
      <c r="BJ6" s="624"/>
      <c r="BK6" s="624"/>
      <c r="BL6" s="624"/>
      <c r="BM6" s="624"/>
      <c r="BN6" s="625"/>
      <c r="BO6" s="626">
        <v>99.2</v>
      </c>
      <c r="BP6" s="626"/>
      <c r="BQ6" s="626"/>
      <c r="BR6" s="626"/>
      <c r="BS6" s="627">
        <v>335443</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259916</v>
      </c>
      <c r="CS6" s="624"/>
      <c r="CT6" s="624"/>
      <c r="CU6" s="624"/>
      <c r="CV6" s="624"/>
      <c r="CW6" s="624"/>
      <c r="CX6" s="624"/>
      <c r="CY6" s="625"/>
      <c r="CZ6" s="617">
        <v>0.5</v>
      </c>
      <c r="DA6" s="618"/>
      <c r="DB6" s="618"/>
      <c r="DC6" s="634"/>
      <c r="DD6" s="632" t="s">
        <v>238</v>
      </c>
      <c r="DE6" s="624"/>
      <c r="DF6" s="624"/>
      <c r="DG6" s="624"/>
      <c r="DH6" s="624"/>
      <c r="DI6" s="624"/>
      <c r="DJ6" s="624"/>
      <c r="DK6" s="624"/>
      <c r="DL6" s="624"/>
      <c r="DM6" s="624"/>
      <c r="DN6" s="624"/>
      <c r="DO6" s="624"/>
      <c r="DP6" s="625"/>
      <c r="DQ6" s="632">
        <v>259916</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3032</v>
      </c>
      <c r="S7" s="624"/>
      <c r="T7" s="624"/>
      <c r="U7" s="624"/>
      <c r="V7" s="624"/>
      <c r="W7" s="624"/>
      <c r="X7" s="624"/>
      <c r="Y7" s="625"/>
      <c r="Z7" s="626">
        <v>0</v>
      </c>
      <c r="AA7" s="626"/>
      <c r="AB7" s="626"/>
      <c r="AC7" s="626"/>
      <c r="AD7" s="627">
        <v>3032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4538704</v>
      </c>
      <c r="BH7" s="624"/>
      <c r="BI7" s="624"/>
      <c r="BJ7" s="624"/>
      <c r="BK7" s="624"/>
      <c r="BL7" s="624"/>
      <c r="BM7" s="624"/>
      <c r="BN7" s="625"/>
      <c r="BO7" s="626">
        <v>39.200000000000003</v>
      </c>
      <c r="BP7" s="626"/>
      <c r="BQ7" s="626"/>
      <c r="BR7" s="626"/>
      <c r="BS7" s="627">
        <v>145728</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9811760</v>
      </c>
      <c r="CS7" s="624"/>
      <c r="CT7" s="624"/>
      <c r="CU7" s="624"/>
      <c r="CV7" s="624"/>
      <c r="CW7" s="624"/>
      <c r="CX7" s="624"/>
      <c r="CY7" s="625"/>
      <c r="CZ7" s="626">
        <v>17.899999999999999</v>
      </c>
      <c r="DA7" s="626"/>
      <c r="DB7" s="626"/>
      <c r="DC7" s="626"/>
      <c r="DD7" s="632">
        <v>231806</v>
      </c>
      <c r="DE7" s="624"/>
      <c r="DF7" s="624"/>
      <c r="DG7" s="624"/>
      <c r="DH7" s="624"/>
      <c r="DI7" s="624"/>
      <c r="DJ7" s="624"/>
      <c r="DK7" s="624"/>
      <c r="DL7" s="624"/>
      <c r="DM7" s="624"/>
      <c r="DN7" s="624"/>
      <c r="DO7" s="624"/>
      <c r="DP7" s="625"/>
      <c r="DQ7" s="632">
        <v>5863924</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23739</v>
      </c>
      <c r="S8" s="624"/>
      <c r="T8" s="624"/>
      <c r="U8" s="624"/>
      <c r="V8" s="624"/>
      <c r="W8" s="624"/>
      <c r="X8" s="624"/>
      <c r="Y8" s="625"/>
      <c r="Z8" s="626">
        <v>0</v>
      </c>
      <c r="AA8" s="626"/>
      <c r="AB8" s="626"/>
      <c r="AC8" s="626"/>
      <c r="AD8" s="627">
        <v>23739</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166216</v>
      </c>
      <c r="BH8" s="624"/>
      <c r="BI8" s="624"/>
      <c r="BJ8" s="624"/>
      <c r="BK8" s="624"/>
      <c r="BL8" s="624"/>
      <c r="BM8" s="624"/>
      <c r="BN8" s="625"/>
      <c r="BO8" s="626">
        <v>1.4</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16008390</v>
      </c>
      <c r="CS8" s="624"/>
      <c r="CT8" s="624"/>
      <c r="CU8" s="624"/>
      <c r="CV8" s="624"/>
      <c r="CW8" s="624"/>
      <c r="CX8" s="624"/>
      <c r="CY8" s="625"/>
      <c r="CZ8" s="626">
        <v>29.2</v>
      </c>
      <c r="DA8" s="626"/>
      <c r="DB8" s="626"/>
      <c r="DC8" s="626"/>
      <c r="DD8" s="632">
        <v>80855</v>
      </c>
      <c r="DE8" s="624"/>
      <c r="DF8" s="624"/>
      <c r="DG8" s="624"/>
      <c r="DH8" s="624"/>
      <c r="DI8" s="624"/>
      <c r="DJ8" s="624"/>
      <c r="DK8" s="624"/>
      <c r="DL8" s="624"/>
      <c r="DM8" s="624"/>
      <c r="DN8" s="624"/>
      <c r="DO8" s="624"/>
      <c r="DP8" s="625"/>
      <c r="DQ8" s="632">
        <v>7343920</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17977</v>
      </c>
      <c r="S9" s="624"/>
      <c r="T9" s="624"/>
      <c r="U9" s="624"/>
      <c r="V9" s="624"/>
      <c r="W9" s="624"/>
      <c r="X9" s="624"/>
      <c r="Y9" s="625"/>
      <c r="Z9" s="626">
        <v>0</v>
      </c>
      <c r="AA9" s="626"/>
      <c r="AB9" s="626"/>
      <c r="AC9" s="626"/>
      <c r="AD9" s="627">
        <v>17977</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3739043</v>
      </c>
      <c r="BH9" s="624"/>
      <c r="BI9" s="624"/>
      <c r="BJ9" s="624"/>
      <c r="BK9" s="624"/>
      <c r="BL9" s="624"/>
      <c r="BM9" s="624"/>
      <c r="BN9" s="625"/>
      <c r="BO9" s="626">
        <v>32.299999999999997</v>
      </c>
      <c r="BP9" s="626"/>
      <c r="BQ9" s="626"/>
      <c r="BR9" s="626"/>
      <c r="BS9" s="627" t="s">
        <v>130</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3473350</v>
      </c>
      <c r="CS9" s="624"/>
      <c r="CT9" s="624"/>
      <c r="CU9" s="624"/>
      <c r="CV9" s="624"/>
      <c r="CW9" s="624"/>
      <c r="CX9" s="624"/>
      <c r="CY9" s="625"/>
      <c r="CZ9" s="626">
        <v>6.3</v>
      </c>
      <c r="DA9" s="626"/>
      <c r="DB9" s="626"/>
      <c r="DC9" s="626"/>
      <c r="DD9" s="632">
        <v>168153</v>
      </c>
      <c r="DE9" s="624"/>
      <c r="DF9" s="624"/>
      <c r="DG9" s="624"/>
      <c r="DH9" s="624"/>
      <c r="DI9" s="624"/>
      <c r="DJ9" s="624"/>
      <c r="DK9" s="624"/>
      <c r="DL9" s="624"/>
      <c r="DM9" s="624"/>
      <c r="DN9" s="624"/>
      <c r="DO9" s="624"/>
      <c r="DP9" s="625"/>
      <c r="DQ9" s="632">
        <v>2045315</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182</v>
      </c>
      <c r="AA10" s="626"/>
      <c r="AB10" s="626"/>
      <c r="AC10" s="626"/>
      <c r="AD10" s="627" t="s">
        <v>130</v>
      </c>
      <c r="AE10" s="627"/>
      <c r="AF10" s="627"/>
      <c r="AG10" s="627"/>
      <c r="AH10" s="627"/>
      <c r="AI10" s="627"/>
      <c r="AJ10" s="627"/>
      <c r="AK10" s="627"/>
      <c r="AL10" s="628" t="s">
        <v>130</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293328</v>
      </c>
      <c r="BH10" s="624"/>
      <c r="BI10" s="624"/>
      <c r="BJ10" s="624"/>
      <c r="BK10" s="624"/>
      <c r="BL10" s="624"/>
      <c r="BM10" s="624"/>
      <c r="BN10" s="625"/>
      <c r="BO10" s="626">
        <v>2.5</v>
      </c>
      <c r="BP10" s="626"/>
      <c r="BQ10" s="626"/>
      <c r="BR10" s="626"/>
      <c r="BS10" s="627">
        <v>48775</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180018</v>
      </c>
      <c r="CS10" s="624"/>
      <c r="CT10" s="624"/>
      <c r="CU10" s="624"/>
      <c r="CV10" s="624"/>
      <c r="CW10" s="624"/>
      <c r="CX10" s="624"/>
      <c r="CY10" s="625"/>
      <c r="CZ10" s="626">
        <v>0.3</v>
      </c>
      <c r="DA10" s="626"/>
      <c r="DB10" s="626"/>
      <c r="DC10" s="626"/>
      <c r="DD10" s="632" t="s">
        <v>130</v>
      </c>
      <c r="DE10" s="624"/>
      <c r="DF10" s="624"/>
      <c r="DG10" s="624"/>
      <c r="DH10" s="624"/>
      <c r="DI10" s="624"/>
      <c r="DJ10" s="624"/>
      <c r="DK10" s="624"/>
      <c r="DL10" s="624"/>
      <c r="DM10" s="624"/>
      <c r="DN10" s="624"/>
      <c r="DO10" s="624"/>
      <c r="DP10" s="625"/>
      <c r="DQ10" s="632">
        <v>43172</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2340017</v>
      </c>
      <c r="S11" s="624"/>
      <c r="T11" s="624"/>
      <c r="U11" s="624"/>
      <c r="V11" s="624"/>
      <c r="W11" s="624"/>
      <c r="X11" s="624"/>
      <c r="Y11" s="625"/>
      <c r="Z11" s="628">
        <v>4</v>
      </c>
      <c r="AA11" s="629"/>
      <c r="AB11" s="629"/>
      <c r="AC11" s="635"/>
      <c r="AD11" s="632">
        <v>2340017</v>
      </c>
      <c r="AE11" s="624"/>
      <c r="AF11" s="624"/>
      <c r="AG11" s="624"/>
      <c r="AH11" s="624"/>
      <c r="AI11" s="624"/>
      <c r="AJ11" s="624"/>
      <c r="AK11" s="625"/>
      <c r="AL11" s="628">
        <v>8.1999999999999993</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340117</v>
      </c>
      <c r="BH11" s="624"/>
      <c r="BI11" s="624"/>
      <c r="BJ11" s="624"/>
      <c r="BK11" s="624"/>
      <c r="BL11" s="624"/>
      <c r="BM11" s="624"/>
      <c r="BN11" s="625"/>
      <c r="BO11" s="626">
        <v>2.9</v>
      </c>
      <c r="BP11" s="626"/>
      <c r="BQ11" s="626"/>
      <c r="BR11" s="626"/>
      <c r="BS11" s="627">
        <v>96953</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3245467</v>
      </c>
      <c r="CS11" s="624"/>
      <c r="CT11" s="624"/>
      <c r="CU11" s="624"/>
      <c r="CV11" s="624"/>
      <c r="CW11" s="624"/>
      <c r="CX11" s="624"/>
      <c r="CY11" s="625"/>
      <c r="CZ11" s="626">
        <v>5.9</v>
      </c>
      <c r="DA11" s="626"/>
      <c r="DB11" s="626"/>
      <c r="DC11" s="626"/>
      <c r="DD11" s="632">
        <v>280237</v>
      </c>
      <c r="DE11" s="624"/>
      <c r="DF11" s="624"/>
      <c r="DG11" s="624"/>
      <c r="DH11" s="624"/>
      <c r="DI11" s="624"/>
      <c r="DJ11" s="624"/>
      <c r="DK11" s="624"/>
      <c r="DL11" s="624"/>
      <c r="DM11" s="624"/>
      <c r="DN11" s="624"/>
      <c r="DO11" s="624"/>
      <c r="DP11" s="625"/>
      <c r="DQ11" s="632">
        <v>1550163</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15208</v>
      </c>
      <c r="S12" s="624"/>
      <c r="T12" s="624"/>
      <c r="U12" s="624"/>
      <c r="V12" s="624"/>
      <c r="W12" s="624"/>
      <c r="X12" s="624"/>
      <c r="Y12" s="625"/>
      <c r="Z12" s="626">
        <v>0</v>
      </c>
      <c r="AA12" s="626"/>
      <c r="AB12" s="626"/>
      <c r="AC12" s="626"/>
      <c r="AD12" s="627">
        <v>15208</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5832152</v>
      </c>
      <c r="BH12" s="624"/>
      <c r="BI12" s="624"/>
      <c r="BJ12" s="624"/>
      <c r="BK12" s="624"/>
      <c r="BL12" s="624"/>
      <c r="BM12" s="624"/>
      <c r="BN12" s="625"/>
      <c r="BO12" s="626">
        <v>50.4</v>
      </c>
      <c r="BP12" s="626"/>
      <c r="BQ12" s="626"/>
      <c r="BR12" s="626"/>
      <c r="BS12" s="627">
        <v>189715</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2435572</v>
      </c>
      <c r="CS12" s="624"/>
      <c r="CT12" s="624"/>
      <c r="CU12" s="624"/>
      <c r="CV12" s="624"/>
      <c r="CW12" s="624"/>
      <c r="CX12" s="624"/>
      <c r="CY12" s="625"/>
      <c r="CZ12" s="626">
        <v>4.4000000000000004</v>
      </c>
      <c r="DA12" s="626"/>
      <c r="DB12" s="626"/>
      <c r="DC12" s="626"/>
      <c r="DD12" s="632">
        <v>355551</v>
      </c>
      <c r="DE12" s="624"/>
      <c r="DF12" s="624"/>
      <c r="DG12" s="624"/>
      <c r="DH12" s="624"/>
      <c r="DI12" s="624"/>
      <c r="DJ12" s="624"/>
      <c r="DK12" s="624"/>
      <c r="DL12" s="624"/>
      <c r="DM12" s="624"/>
      <c r="DN12" s="624"/>
      <c r="DO12" s="624"/>
      <c r="DP12" s="625"/>
      <c r="DQ12" s="632">
        <v>1537214</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5614818</v>
      </c>
      <c r="BH13" s="624"/>
      <c r="BI13" s="624"/>
      <c r="BJ13" s="624"/>
      <c r="BK13" s="624"/>
      <c r="BL13" s="624"/>
      <c r="BM13" s="624"/>
      <c r="BN13" s="625"/>
      <c r="BO13" s="626">
        <v>48.5</v>
      </c>
      <c r="BP13" s="626"/>
      <c r="BQ13" s="626"/>
      <c r="BR13" s="626"/>
      <c r="BS13" s="627">
        <v>189715</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6916347</v>
      </c>
      <c r="CS13" s="624"/>
      <c r="CT13" s="624"/>
      <c r="CU13" s="624"/>
      <c r="CV13" s="624"/>
      <c r="CW13" s="624"/>
      <c r="CX13" s="624"/>
      <c r="CY13" s="625"/>
      <c r="CZ13" s="626">
        <v>12.6</v>
      </c>
      <c r="DA13" s="626"/>
      <c r="DB13" s="626"/>
      <c r="DC13" s="626"/>
      <c r="DD13" s="632">
        <v>3147230</v>
      </c>
      <c r="DE13" s="624"/>
      <c r="DF13" s="624"/>
      <c r="DG13" s="624"/>
      <c r="DH13" s="624"/>
      <c r="DI13" s="624"/>
      <c r="DJ13" s="624"/>
      <c r="DK13" s="624"/>
      <c r="DL13" s="624"/>
      <c r="DM13" s="624"/>
      <c r="DN13" s="624"/>
      <c r="DO13" s="624"/>
      <c r="DP13" s="625"/>
      <c r="DQ13" s="632">
        <v>3355064</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v>790</v>
      </c>
      <c r="S14" s="624"/>
      <c r="T14" s="624"/>
      <c r="U14" s="624"/>
      <c r="V14" s="624"/>
      <c r="W14" s="624"/>
      <c r="X14" s="624"/>
      <c r="Y14" s="625"/>
      <c r="Z14" s="626">
        <v>0</v>
      </c>
      <c r="AA14" s="626"/>
      <c r="AB14" s="626"/>
      <c r="AC14" s="626"/>
      <c r="AD14" s="627">
        <v>790</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394213</v>
      </c>
      <c r="BH14" s="624"/>
      <c r="BI14" s="624"/>
      <c r="BJ14" s="624"/>
      <c r="BK14" s="624"/>
      <c r="BL14" s="624"/>
      <c r="BM14" s="624"/>
      <c r="BN14" s="625"/>
      <c r="BO14" s="626">
        <v>3.4</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1650760</v>
      </c>
      <c r="CS14" s="624"/>
      <c r="CT14" s="624"/>
      <c r="CU14" s="624"/>
      <c r="CV14" s="624"/>
      <c r="CW14" s="624"/>
      <c r="CX14" s="624"/>
      <c r="CY14" s="625"/>
      <c r="CZ14" s="626">
        <v>3</v>
      </c>
      <c r="DA14" s="626"/>
      <c r="DB14" s="626"/>
      <c r="DC14" s="626"/>
      <c r="DD14" s="632">
        <v>75032</v>
      </c>
      <c r="DE14" s="624"/>
      <c r="DF14" s="624"/>
      <c r="DG14" s="624"/>
      <c r="DH14" s="624"/>
      <c r="DI14" s="624"/>
      <c r="DJ14" s="624"/>
      <c r="DK14" s="624"/>
      <c r="DL14" s="624"/>
      <c r="DM14" s="624"/>
      <c r="DN14" s="624"/>
      <c r="DO14" s="624"/>
      <c r="DP14" s="625"/>
      <c r="DQ14" s="632">
        <v>1485538</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182</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720775</v>
      </c>
      <c r="BH15" s="624"/>
      <c r="BI15" s="624"/>
      <c r="BJ15" s="624"/>
      <c r="BK15" s="624"/>
      <c r="BL15" s="624"/>
      <c r="BM15" s="624"/>
      <c r="BN15" s="625"/>
      <c r="BO15" s="626">
        <v>6.2</v>
      </c>
      <c r="BP15" s="626"/>
      <c r="BQ15" s="626"/>
      <c r="BR15" s="626"/>
      <c r="BS15" s="627" t="s">
        <v>130</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5110016</v>
      </c>
      <c r="CS15" s="624"/>
      <c r="CT15" s="624"/>
      <c r="CU15" s="624"/>
      <c r="CV15" s="624"/>
      <c r="CW15" s="624"/>
      <c r="CX15" s="624"/>
      <c r="CY15" s="625"/>
      <c r="CZ15" s="626">
        <v>9.3000000000000007</v>
      </c>
      <c r="DA15" s="626"/>
      <c r="DB15" s="626"/>
      <c r="DC15" s="626"/>
      <c r="DD15" s="632">
        <v>772275</v>
      </c>
      <c r="DE15" s="624"/>
      <c r="DF15" s="624"/>
      <c r="DG15" s="624"/>
      <c r="DH15" s="624"/>
      <c r="DI15" s="624"/>
      <c r="DJ15" s="624"/>
      <c r="DK15" s="624"/>
      <c r="DL15" s="624"/>
      <c r="DM15" s="624"/>
      <c r="DN15" s="624"/>
      <c r="DO15" s="624"/>
      <c r="DP15" s="625"/>
      <c r="DQ15" s="632">
        <v>3385258</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45584</v>
      </c>
      <c r="S16" s="624"/>
      <c r="T16" s="624"/>
      <c r="U16" s="624"/>
      <c r="V16" s="624"/>
      <c r="W16" s="624"/>
      <c r="X16" s="624"/>
      <c r="Y16" s="625"/>
      <c r="Z16" s="626">
        <v>0.1</v>
      </c>
      <c r="AA16" s="626"/>
      <c r="AB16" s="626"/>
      <c r="AC16" s="626"/>
      <c r="AD16" s="627">
        <v>45584</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173315</v>
      </c>
      <c r="CS16" s="624"/>
      <c r="CT16" s="624"/>
      <c r="CU16" s="624"/>
      <c r="CV16" s="624"/>
      <c r="CW16" s="624"/>
      <c r="CX16" s="624"/>
      <c r="CY16" s="625"/>
      <c r="CZ16" s="626">
        <v>0.3</v>
      </c>
      <c r="DA16" s="626"/>
      <c r="DB16" s="626"/>
      <c r="DC16" s="626"/>
      <c r="DD16" s="632" t="s">
        <v>130</v>
      </c>
      <c r="DE16" s="624"/>
      <c r="DF16" s="624"/>
      <c r="DG16" s="624"/>
      <c r="DH16" s="624"/>
      <c r="DI16" s="624"/>
      <c r="DJ16" s="624"/>
      <c r="DK16" s="624"/>
      <c r="DL16" s="624"/>
      <c r="DM16" s="624"/>
      <c r="DN16" s="624"/>
      <c r="DO16" s="624"/>
      <c r="DP16" s="625"/>
      <c r="DQ16" s="632">
        <v>49615</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132935</v>
      </c>
      <c r="S17" s="624"/>
      <c r="T17" s="624"/>
      <c r="U17" s="624"/>
      <c r="V17" s="624"/>
      <c r="W17" s="624"/>
      <c r="X17" s="624"/>
      <c r="Y17" s="625"/>
      <c r="Z17" s="626">
        <v>0.2</v>
      </c>
      <c r="AA17" s="626"/>
      <c r="AB17" s="626"/>
      <c r="AC17" s="626"/>
      <c r="AD17" s="627">
        <v>132935</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5598597</v>
      </c>
      <c r="CS17" s="624"/>
      <c r="CT17" s="624"/>
      <c r="CU17" s="624"/>
      <c r="CV17" s="624"/>
      <c r="CW17" s="624"/>
      <c r="CX17" s="624"/>
      <c r="CY17" s="625"/>
      <c r="CZ17" s="626">
        <v>10.199999999999999</v>
      </c>
      <c r="DA17" s="626"/>
      <c r="DB17" s="626"/>
      <c r="DC17" s="626"/>
      <c r="DD17" s="632" t="s">
        <v>130</v>
      </c>
      <c r="DE17" s="624"/>
      <c r="DF17" s="624"/>
      <c r="DG17" s="624"/>
      <c r="DH17" s="624"/>
      <c r="DI17" s="624"/>
      <c r="DJ17" s="624"/>
      <c r="DK17" s="624"/>
      <c r="DL17" s="624"/>
      <c r="DM17" s="624"/>
      <c r="DN17" s="624"/>
      <c r="DO17" s="624"/>
      <c r="DP17" s="625"/>
      <c r="DQ17" s="632">
        <v>5384376</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86859</v>
      </c>
      <c r="S18" s="624"/>
      <c r="T18" s="624"/>
      <c r="U18" s="624"/>
      <c r="V18" s="624"/>
      <c r="W18" s="624"/>
      <c r="X18" s="624"/>
      <c r="Y18" s="625"/>
      <c r="Z18" s="626">
        <v>0.2</v>
      </c>
      <c r="AA18" s="626"/>
      <c r="AB18" s="626"/>
      <c r="AC18" s="626"/>
      <c r="AD18" s="627">
        <v>86859</v>
      </c>
      <c r="AE18" s="627"/>
      <c r="AF18" s="627"/>
      <c r="AG18" s="627"/>
      <c r="AH18" s="627"/>
      <c r="AI18" s="627"/>
      <c r="AJ18" s="627"/>
      <c r="AK18" s="627"/>
      <c r="AL18" s="628">
        <v>0.3</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238</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238</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85529</v>
      </c>
      <c r="S19" s="624"/>
      <c r="T19" s="624"/>
      <c r="U19" s="624"/>
      <c r="V19" s="624"/>
      <c r="W19" s="624"/>
      <c r="X19" s="624"/>
      <c r="Y19" s="625"/>
      <c r="Z19" s="626">
        <v>0.1</v>
      </c>
      <c r="AA19" s="626"/>
      <c r="AB19" s="626"/>
      <c r="AC19" s="626"/>
      <c r="AD19" s="627">
        <v>85529</v>
      </c>
      <c r="AE19" s="627"/>
      <c r="AF19" s="627"/>
      <c r="AG19" s="627"/>
      <c r="AH19" s="627"/>
      <c r="AI19" s="627"/>
      <c r="AJ19" s="627"/>
      <c r="AK19" s="627"/>
      <c r="AL19" s="628">
        <v>0.3</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89725</v>
      </c>
      <c r="BH19" s="624"/>
      <c r="BI19" s="624"/>
      <c r="BJ19" s="624"/>
      <c r="BK19" s="624"/>
      <c r="BL19" s="624"/>
      <c r="BM19" s="624"/>
      <c r="BN19" s="625"/>
      <c r="BO19" s="626">
        <v>0.8</v>
      </c>
      <c r="BP19" s="626"/>
      <c r="BQ19" s="626"/>
      <c r="BR19" s="626"/>
      <c r="BS19" s="627" t="s">
        <v>130</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1330</v>
      </c>
      <c r="S20" s="624"/>
      <c r="T20" s="624"/>
      <c r="U20" s="624"/>
      <c r="V20" s="624"/>
      <c r="W20" s="624"/>
      <c r="X20" s="624"/>
      <c r="Y20" s="625"/>
      <c r="Z20" s="626">
        <v>0</v>
      </c>
      <c r="AA20" s="626"/>
      <c r="AB20" s="626"/>
      <c r="AC20" s="626"/>
      <c r="AD20" s="627">
        <v>1330</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89725</v>
      </c>
      <c r="BH20" s="624"/>
      <c r="BI20" s="624"/>
      <c r="BJ20" s="624"/>
      <c r="BK20" s="624"/>
      <c r="BL20" s="624"/>
      <c r="BM20" s="624"/>
      <c r="BN20" s="625"/>
      <c r="BO20" s="626">
        <v>0.8</v>
      </c>
      <c r="BP20" s="626"/>
      <c r="BQ20" s="626"/>
      <c r="BR20" s="626"/>
      <c r="BS20" s="627" t="s">
        <v>130</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54863508</v>
      </c>
      <c r="CS20" s="624"/>
      <c r="CT20" s="624"/>
      <c r="CU20" s="624"/>
      <c r="CV20" s="624"/>
      <c r="CW20" s="624"/>
      <c r="CX20" s="624"/>
      <c r="CY20" s="625"/>
      <c r="CZ20" s="626">
        <v>100</v>
      </c>
      <c r="DA20" s="626"/>
      <c r="DB20" s="626"/>
      <c r="DC20" s="626"/>
      <c r="DD20" s="632">
        <v>5111139</v>
      </c>
      <c r="DE20" s="624"/>
      <c r="DF20" s="624"/>
      <c r="DG20" s="624"/>
      <c r="DH20" s="624"/>
      <c r="DI20" s="624"/>
      <c r="DJ20" s="624"/>
      <c r="DK20" s="624"/>
      <c r="DL20" s="624"/>
      <c r="DM20" s="624"/>
      <c r="DN20" s="624"/>
      <c r="DO20" s="624"/>
      <c r="DP20" s="625"/>
      <c r="DQ20" s="632">
        <v>32303475</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14826774</v>
      </c>
      <c r="S21" s="624"/>
      <c r="T21" s="624"/>
      <c r="U21" s="624"/>
      <c r="V21" s="624"/>
      <c r="W21" s="624"/>
      <c r="X21" s="624"/>
      <c r="Y21" s="625"/>
      <c r="Z21" s="626">
        <v>25.7</v>
      </c>
      <c r="AA21" s="626"/>
      <c r="AB21" s="626"/>
      <c r="AC21" s="626"/>
      <c r="AD21" s="627">
        <v>13460956</v>
      </c>
      <c r="AE21" s="627"/>
      <c r="AF21" s="627"/>
      <c r="AG21" s="627"/>
      <c r="AH21" s="627"/>
      <c r="AI21" s="627"/>
      <c r="AJ21" s="627"/>
      <c r="AK21" s="627"/>
      <c r="AL21" s="628">
        <v>46.9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89725</v>
      </c>
      <c r="BH21" s="624"/>
      <c r="BI21" s="624"/>
      <c r="BJ21" s="624"/>
      <c r="BK21" s="624"/>
      <c r="BL21" s="624"/>
      <c r="BM21" s="624"/>
      <c r="BN21" s="625"/>
      <c r="BO21" s="626">
        <v>0.8</v>
      </c>
      <c r="BP21" s="626"/>
      <c r="BQ21" s="626"/>
      <c r="BR21" s="626"/>
      <c r="BS21" s="627" t="s">
        <v>130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13460956</v>
      </c>
      <c r="S22" s="624"/>
      <c r="T22" s="624"/>
      <c r="U22" s="624"/>
      <c r="V22" s="624"/>
      <c r="W22" s="624"/>
      <c r="X22" s="624"/>
      <c r="Y22" s="625"/>
      <c r="Z22" s="626">
        <v>23.3</v>
      </c>
      <c r="AA22" s="626"/>
      <c r="AB22" s="626"/>
      <c r="AC22" s="626"/>
      <c r="AD22" s="627">
        <v>13460956</v>
      </c>
      <c r="AE22" s="627"/>
      <c r="AF22" s="627"/>
      <c r="AG22" s="627"/>
      <c r="AH22" s="627"/>
      <c r="AI22" s="627"/>
      <c r="AJ22" s="627"/>
      <c r="AK22" s="627"/>
      <c r="AL22" s="628">
        <v>46.9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238</v>
      </c>
      <c r="BP22" s="626"/>
      <c r="BQ22" s="626"/>
      <c r="BR22" s="626"/>
      <c r="BS22" s="627" t="s">
        <v>130</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1320454</v>
      </c>
      <c r="S23" s="624"/>
      <c r="T23" s="624"/>
      <c r="U23" s="624"/>
      <c r="V23" s="624"/>
      <c r="W23" s="624"/>
      <c r="X23" s="624"/>
      <c r="Y23" s="625"/>
      <c r="Z23" s="626">
        <v>2.2999999999999998</v>
      </c>
      <c r="AA23" s="626"/>
      <c r="AB23" s="626"/>
      <c r="AC23" s="626"/>
      <c r="AD23" s="627" t="s">
        <v>130</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2" t="s">
        <v>291</v>
      </c>
      <c r="DM23" s="653"/>
      <c r="DN23" s="653"/>
      <c r="DO23" s="653"/>
      <c r="DP23" s="653"/>
      <c r="DQ23" s="653"/>
      <c r="DR23" s="653"/>
      <c r="DS23" s="653"/>
      <c r="DT23" s="653"/>
      <c r="DU23" s="653"/>
      <c r="DV23" s="654"/>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v>45364</v>
      </c>
      <c r="S24" s="624"/>
      <c r="T24" s="624"/>
      <c r="U24" s="624"/>
      <c r="V24" s="624"/>
      <c r="W24" s="624"/>
      <c r="X24" s="624"/>
      <c r="Y24" s="625"/>
      <c r="Z24" s="626">
        <v>0.1</v>
      </c>
      <c r="AA24" s="626"/>
      <c r="AB24" s="626"/>
      <c r="AC24" s="626"/>
      <c r="AD24" s="627" t="s">
        <v>130</v>
      </c>
      <c r="AE24" s="627"/>
      <c r="AF24" s="627"/>
      <c r="AG24" s="627"/>
      <c r="AH24" s="627"/>
      <c r="AI24" s="627"/>
      <c r="AJ24" s="627"/>
      <c r="AK24" s="627"/>
      <c r="AL24" s="628" t="s">
        <v>130</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23280101</v>
      </c>
      <c r="CS24" s="613"/>
      <c r="CT24" s="613"/>
      <c r="CU24" s="613"/>
      <c r="CV24" s="613"/>
      <c r="CW24" s="613"/>
      <c r="CX24" s="613"/>
      <c r="CY24" s="614"/>
      <c r="CZ24" s="617">
        <v>42.4</v>
      </c>
      <c r="DA24" s="618"/>
      <c r="DB24" s="618"/>
      <c r="DC24" s="634"/>
      <c r="DD24" s="655">
        <v>15978940</v>
      </c>
      <c r="DE24" s="613"/>
      <c r="DF24" s="613"/>
      <c r="DG24" s="613"/>
      <c r="DH24" s="613"/>
      <c r="DI24" s="613"/>
      <c r="DJ24" s="613"/>
      <c r="DK24" s="614"/>
      <c r="DL24" s="655">
        <v>15838288</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29968075</v>
      </c>
      <c r="S25" s="624"/>
      <c r="T25" s="624"/>
      <c r="U25" s="624"/>
      <c r="V25" s="624"/>
      <c r="W25" s="624"/>
      <c r="X25" s="624"/>
      <c r="Y25" s="625"/>
      <c r="Z25" s="626">
        <v>51.9</v>
      </c>
      <c r="AA25" s="626"/>
      <c r="AB25" s="626"/>
      <c r="AC25" s="626"/>
      <c r="AD25" s="627">
        <v>28602257</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8502026</v>
      </c>
      <c r="CS25" s="644"/>
      <c r="CT25" s="644"/>
      <c r="CU25" s="644"/>
      <c r="CV25" s="644"/>
      <c r="CW25" s="644"/>
      <c r="CX25" s="644"/>
      <c r="CY25" s="645"/>
      <c r="CZ25" s="628">
        <v>15.5</v>
      </c>
      <c r="DA25" s="656"/>
      <c r="DB25" s="656"/>
      <c r="DC25" s="658"/>
      <c r="DD25" s="632">
        <v>7992985</v>
      </c>
      <c r="DE25" s="644"/>
      <c r="DF25" s="644"/>
      <c r="DG25" s="644"/>
      <c r="DH25" s="644"/>
      <c r="DI25" s="644"/>
      <c r="DJ25" s="644"/>
      <c r="DK25" s="645"/>
      <c r="DL25" s="632">
        <v>7913417</v>
      </c>
      <c r="DM25" s="644"/>
      <c r="DN25" s="644"/>
      <c r="DO25" s="644"/>
      <c r="DP25" s="644"/>
      <c r="DQ25" s="644"/>
      <c r="DR25" s="644"/>
      <c r="DS25" s="644"/>
      <c r="DT25" s="644"/>
      <c r="DU25" s="644"/>
      <c r="DV25" s="645"/>
      <c r="DW25" s="628">
        <v>27.2</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13589</v>
      </c>
      <c r="S26" s="624"/>
      <c r="T26" s="624"/>
      <c r="U26" s="624"/>
      <c r="V26" s="624"/>
      <c r="W26" s="624"/>
      <c r="X26" s="624"/>
      <c r="Y26" s="625"/>
      <c r="Z26" s="626">
        <v>0</v>
      </c>
      <c r="AA26" s="626"/>
      <c r="AB26" s="626"/>
      <c r="AC26" s="626"/>
      <c r="AD26" s="627">
        <v>13589</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238</v>
      </c>
      <c r="BP26" s="626"/>
      <c r="BQ26" s="626"/>
      <c r="BR26" s="626"/>
      <c r="BS26" s="627" t="s">
        <v>130</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5458828</v>
      </c>
      <c r="CS26" s="624"/>
      <c r="CT26" s="624"/>
      <c r="CU26" s="624"/>
      <c r="CV26" s="624"/>
      <c r="CW26" s="624"/>
      <c r="CX26" s="624"/>
      <c r="CY26" s="625"/>
      <c r="CZ26" s="628">
        <v>9.9</v>
      </c>
      <c r="DA26" s="656"/>
      <c r="DB26" s="656"/>
      <c r="DC26" s="658"/>
      <c r="DD26" s="632">
        <v>5221419</v>
      </c>
      <c r="DE26" s="624"/>
      <c r="DF26" s="624"/>
      <c r="DG26" s="624"/>
      <c r="DH26" s="624"/>
      <c r="DI26" s="624"/>
      <c r="DJ26" s="624"/>
      <c r="DK26" s="625"/>
      <c r="DL26" s="632" t="s">
        <v>238</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578602</v>
      </c>
      <c r="S27" s="624"/>
      <c r="T27" s="624"/>
      <c r="U27" s="624"/>
      <c r="V27" s="624"/>
      <c r="W27" s="624"/>
      <c r="X27" s="624"/>
      <c r="Y27" s="625"/>
      <c r="Z27" s="626">
        <v>1</v>
      </c>
      <c r="AA27" s="626"/>
      <c r="AB27" s="626"/>
      <c r="AC27" s="626"/>
      <c r="AD27" s="627" t="s">
        <v>182</v>
      </c>
      <c r="AE27" s="627"/>
      <c r="AF27" s="627"/>
      <c r="AG27" s="627"/>
      <c r="AH27" s="627"/>
      <c r="AI27" s="627"/>
      <c r="AJ27" s="627"/>
      <c r="AK27" s="627"/>
      <c r="AL27" s="628" t="s">
        <v>130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11575569</v>
      </c>
      <c r="BH27" s="624"/>
      <c r="BI27" s="624"/>
      <c r="BJ27" s="624"/>
      <c r="BK27" s="624"/>
      <c r="BL27" s="624"/>
      <c r="BM27" s="624"/>
      <c r="BN27" s="625"/>
      <c r="BO27" s="626">
        <v>100</v>
      </c>
      <c r="BP27" s="626"/>
      <c r="BQ27" s="626"/>
      <c r="BR27" s="626"/>
      <c r="BS27" s="627">
        <v>335443</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9179656</v>
      </c>
      <c r="CS27" s="644"/>
      <c r="CT27" s="644"/>
      <c r="CU27" s="644"/>
      <c r="CV27" s="644"/>
      <c r="CW27" s="644"/>
      <c r="CX27" s="644"/>
      <c r="CY27" s="645"/>
      <c r="CZ27" s="628">
        <v>16.7</v>
      </c>
      <c r="DA27" s="656"/>
      <c r="DB27" s="656"/>
      <c r="DC27" s="658"/>
      <c r="DD27" s="632">
        <v>2601757</v>
      </c>
      <c r="DE27" s="644"/>
      <c r="DF27" s="644"/>
      <c r="DG27" s="644"/>
      <c r="DH27" s="644"/>
      <c r="DI27" s="644"/>
      <c r="DJ27" s="644"/>
      <c r="DK27" s="645"/>
      <c r="DL27" s="632">
        <v>2540773</v>
      </c>
      <c r="DM27" s="644"/>
      <c r="DN27" s="644"/>
      <c r="DO27" s="644"/>
      <c r="DP27" s="644"/>
      <c r="DQ27" s="644"/>
      <c r="DR27" s="644"/>
      <c r="DS27" s="644"/>
      <c r="DT27" s="644"/>
      <c r="DU27" s="644"/>
      <c r="DV27" s="645"/>
      <c r="DW27" s="628">
        <v>8.6999999999999993</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483113</v>
      </c>
      <c r="S28" s="624"/>
      <c r="T28" s="624"/>
      <c r="U28" s="624"/>
      <c r="V28" s="624"/>
      <c r="W28" s="624"/>
      <c r="X28" s="624"/>
      <c r="Y28" s="625"/>
      <c r="Z28" s="626">
        <v>0.8</v>
      </c>
      <c r="AA28" s="626"/>
      <c r="AB28" s="626"/>
      <c r="AC28" s="626"/>
      <c r="AD28" s="627">
        <v>34830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5598419</v>
      </c>
      <c r="CS28" s="624"/>
      <c r="CT28" s="624"/>
      <c r="CU28" s="624"/>
      <c r="CV28" s="624"/>
      <c r="CW28" s="624"/>
      <c r="CX28" s="624"/>
      <c r="CY28" s="625"/>
      <c r="CZ28" s="628">
        <v>10.199999999999999</v>
      </c>
      <c r="DA28" s="656"/>
      <c r="DB28" s="656"/>
      <c r="DC28" s="658"/>
      <c r="DD28" s="632">
        <v>5384198</v>
      </c>
      <c r="DE28" s="624"/>
      <c r="DF28" s="624"/>
      <c r="DG28" s="624"/>
      <c r="DH28" s="624"/>
      <c r="DI28" s="624"/>
      <c r="DJ28" s="624"/>
      <c r="DK28" s="625"/>
      <c r="DL28" s="632">
        <v>5384098</v>
      </c>
      <c r="DM28" s="624"/>
      <c r="DN28" s="624"/>
      <c r="DO28" s="624"/>
      <c r="DP28" s="624"/>
      <c r="DQ28" s="624"/>
      <c r="DR28" s="624"/>
      <c r="DS28" s="624"/>
      <c r="DT28" s="624"/>
      <c r="DU28" s="624"/>
      <c r="DV28" s="625"/>
      <c r="DW28" s="628">
        <v>18.5</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155898</v>
      </c>
      <c r="S29" s="624"/>
      <c r="T29" s="624"/>
      <c r="U29" s="624"/>
      <c r="V29" s="624"/>
      <c r="W29" s="624"/>
      <c r="X29" s="624"/>
      <c r="Y29" s="625"/>
      <c r="Z29" s="626">
        <v>0.3</v>
      </c>
      <c r="AA29" s="626"/>
      <c r="AB29" s="626"/>
      <c r="AC29" s="626"/>
      <c r="AD29" s="627" t="s">
        <v>130</v>
      </c>
      <c r="AE29" s="627"/>
      <c r="AF29" s="627"/>
      <c r="AG29" s="627"/>
      <c r="AH29" s="627"/>
      <c r="AI29" s="627"/>
      <c r="AJ29" s="627"/>
      <c r="AK29" s="627"/>
      <c r="AL29" s="628" t="s">
        <v>130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5598419</v>
      </c>
      <c r="CS29" s="644"/>
      <c r="CT29" s="644"/>
      <c r="CU29" s="644"/>
      <c r="CV29" s="644"/>
      <c r="CW29" s="644"/>
      <c r="CX29" s="644"/>
      <c r="CY29" s="645"/>
      <c r="CZ29" s="628">
        <v>10.199999999999999</v>
      </c>
      <c r="DA29" s="656"/>
      <c r="DB29" s="656"/>
      <c r="DC29" s="658"/>
      <c r="DD29" s="632">
        <v>5384198</v>
      </c>
      <c r="DE29" s="644"/>
      <c r="DF29" s="644"/>
      <c r="DG29" s="644"/>
      <c r="DH29" s="644"/>
      <c r="DI29" s="644"/>
      <c r="DJ29" s="644"/>
      <c r="DK29" s="645"/>
      <c r="DL29" s="632">
        <v>5384098</v>
      </c>
      <c r="DM29" s="644"/>
      <c r="DN29" s="644"/>
      <c r="DO29" s="644"/>
      <c r="DP29" s="644"/>
      <c r="DQ29" s="644"/>
      <c r="DR29" s="644"/>
      <c r="DS29" s="644"/>
      <c r="DT29" s="644"/>
      <c r="DU29" s="644"/>
      <c r="DV29" s="645"/>
      <c r="DW29" s="628">
        <v>18.5</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9371705</v>
      </c>
      <c r="S30" s="624"/>
      <c r="T30" s="624"/>
      <c r="U30" s="624"/>
      <c r="V30" s="624"/>
      <c r="W30" s="624"/>
      <c r="X30" s="624"/>
      <c r="Y30" s="625"/>
      <c r="Z30" s="626">
        <v>16.2</v>
      </c>
      <c r="AA30" s="626"/>
      <c r="AB30" s="626"/>
      <c r="AC30" s="626"/>
      <c r="AD30" s="627" t="s">
        <v>238</v>
      </c>
      <c r="AE30" s="627"/>
      <c r="AF30" s="627"/>
      <c r="AG30" s="627"/>
      <c r="AH30" s="627"/>
      <c r="AI30" s="627"/>
      <c r="AJ30" s="627"/>
      <c r="AK30" s="627"/>
      <c r="AL30" s="628" t="s">
        <v>130</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5426357</v>
      </c>
      <c r="CS30" s="624"/>
      <c r="CT30" s="624"/>
      <c r="CU30" s="624"/>
      <c r="CV30" s="624"/>
      <c r="CW30" s="624"/>
      <c r="CX30" s="624"/>
      <c r="CY30" s="625"/>
      <c r="CZ30" s="628">
        <v>9.9</v>
      </c>
      <c r="DA30" s="656"/>
      <c r="DB30" s="656"/>
      <c r="DC30" s="658"/>
      <c r="DD30" s="632">
        <v>5215537</v>
      </c>
      <c r="DE30" s="624"/>
      <c r="DF30" s="624"/>
      <c r="DG30" s="624"/>
      <c r="DH30" s="624"/>
      <c r="DI30" s="624"/>
      <c r="DJ30" s="624"/>
      <c r="DK30" s="625"/>
      <c r="DL30" s="632">
        <v>5215437</v>
      </c>
      <c r="DM30" s="624"/>
      <c r="DN30" s="624"/>
      <c r="DO30" s="624"/>
      <c r="DP30" s="624"/>
      <c r="DQ30" s="624"/>
      <c r="DR30" s="624"/>
      <c r="DS30" s="624"/>
      <c r="DT30" s="624"/>
      <c r="DU30" s="624"/>
      <c r="DV30" s="625"/>
      <c r="DW30" s="628">
        <v>17.899999999999999</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315</v>
      </c>
      <c r="AQ31" s="672"/>
      <c r="AR31" s="672"/>
      <c r="AS31" s="672"/>
      <c r="AT31" s="677" t="s">
        <v>316</v>
      </c>
      <c r="AU31" s="218"/>
      <c r="AV31" s="218"/>
      <c r="AW31" s="218"/>
      <c r="AX31" s="609" t="s">
        <v>190</v>
      </c>
      <c r="AY31" s="610"/>
      <c r="AZ31" s="610"/>
      <c r="BA31" s="610"/>
      <c r="BB31" s="610"/>
      <c r="BC31" s="610"/>
      <c r="BD31" s="610"/>
      <c r="BE31" s="610"/>
      <c r="BF31" s="611"/>
      <c r="BG31" s="670">
        <v>99.3</v>
      </c>
      <c r="BH31" s="667"/>
      <c r="BI31" s="667"/>
      <c r="BJ31" s="667"/>
      <c r="BK31" s="667"/>
      <c r="BL31" s="667"/>
      <c r="BM31" s="618">
        <v>98</v>
      </c>
      <c r="BN31" s="667"/>
      <c r="BO31" s="667"/>
      <c r="BP31" s="667"/>
      <c r="BQ31" s="668"/>
      <c r="BR31" s="670">
        <v>99.3</v>
      </c>
      <c r="BS31" s="667"/>
      <c r="BT31" s="667"/>
      <c r="BU31" s="667"/>
      <c r="BV31" s="667"/>
      <c r="BW31" s="667"/>
      <c r="BX31" s="618">
        <v>97.9</v>
      </c>
      <c r="BY31" s="667"/>
      <c r="BZ31" s="667"/>
      <c r="CA31" s="667"/>
      <c r="CB31" s="668"/>
      <c r="CD31" s="663"/>
      <c r="CE31" s="664"/>
      <c r="CF31" s="620" t="s">
        <v>317</v>
      </c>
      <c r="CG31" s="621"/>
      <c r="CH31" s="621"/>
      <c r="CI31" s="621"/>
      <c r="CJ31" s="621"/>
      <c r="CK31" s="621"/>
      <c r="CL31" s="621"/>
      <c r="CM31" s="621"/>
      <c r="CN31" s="621"/>
      <c r="CO31" s="621"/>
      <c r="CP31" s="621"/>
      <c r="CQ31" s="622"/>
      <c r="CR31" s="623">
        <v>172062</v>
      </c>
      <c r="CS31" s="644"/>
      <c r="CT31" s="644"/>
      <c r="CU31" s="644"/>
      <c r="CV31" s="644"/>
      <c r="CW31" s="644"/>
      <c r="CX31" s="644"/>
      <c r="CY31" s="645"/>
      <c r="CZ31" s="628">
        <v>0.3</v>
      </c>
      <c r="DA31" s="656"/>
      <c r="DB31" s="656"/>
      <c r="DC31" s="658"/>
      <c r="DD31" s="632">
        <v>168661</v>
      </c>
      <c r="DE31" s="644"/>
      <c r="DF31" s="644"/>
      <c r="DG31" s="644"/>
      <c r="DH31" s="644"/>
      <c r="DI31" s="644"/>
      <c r="DJ31" s="644"/>
      <c r="DK31" s="645"/>
      <c r="DL31" s="632">
        <v>168661</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3966523</v>
      </c>
      <c r="S32" s="624"/>
      <c r="T32" s="624"/>
      <c r="U32" s="624"/>
      <c r="V32" s="624"/>
      <c r="W32" s="624"/>
      <c r="X32" s="624"/>
      <c r="Y32" s="625"/>
      <c r="Z32" s="626">
        <v>6.9</v>
      </c>
      <c r="AA32" s="626"/>
      <c r="AB32" s="626"/>
      <c r="AC32" s="626"/>
      <c r="AD32" s="627" t="s">
        <v>238</v>
      </c>
      <c r="AE32" s="627"/>
      <c r="AF32" s="627"/>
      <c r="AG32" s="627"/>
      <c r="AH32" s="627"/>
      <c r="AI32" s="627"/>
      <c r="AJ32" s="627"/>
      <c r="AK32" s="627"/>
      <c r="AL32" s="628" t="s">
        <v>130</v>
      </c>
      <c r="AM32" s="629"/>
      <c r="AN32" s="629"/>
      <c r="AO32" s="630"/>
      <c r="AP32" s="673"/>
      <c r="AQ32" s="674"/>
      <c r="AR32" s="674"/>
      <c r="AS32" s="674"/>
      <c r="AT32" s="678"/>
      <c r="AU32" s="214" t="s">
        <v>319</v>
      </c>
      <c r="AX32" s="620" t="s">
        <v>320</v>
      </c>
      <c r="AY32" s="621"/>
      <c r="AZ32" s="621"/>
      <c r="BA32" s="621"/>
      <c r="BB32" s="621"/>
      <c r="BC32" s="621"/>
      <c r="BD32" s="621"/>
      <c r="BE32" s="621"/>
      <c r="BF32" s="622"/>
      <c r="BG32" s="680">
        <v>99.5</v>
      </c>
      <c r="BH32" s="644"/>
      <c r="BI32" s="644"/>
      <c r="BJ32" s="644"/>
      <c r="BK32" s="644"/>
      <c r="BL32" s="644"/>
      <c r="BM32" s="629">
        <v>98.8</v>
      </c>
      <c r="BN32" s="644"/>
      <c r="BO32" s="644"/>
      <c r="BP32" s="644"/>
      <c r="BQ32" s="669"/>
      <c r="BR32" s="680">
        <v>99.4</v>
      </c>
      <c r="BS32" s="644"/>
      <c r="BT32" s="644"/>
      <c r="BU32" s="644"/>
      <c r="BV32" s="644"/>
      <c r="BW32" s="644"/>
      <c r="BX32" s="629">
        <v>98.7</v>
      </c>
      <c r="BY32" s="644"/>
      <c r="BZ32" s="644"/>
      <c r="CA32" s="644"/>
      <c r="CB32" s="669"/>
      <c r="CD32" s="665"/>
      <c r="CE32" s="666"/>
      <c r="CF32" s="620" t="s">
        <v>321</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182</v>
      </c>
      <c r="DA32" s="656"/>
      <c r="DB32" s="656"/>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203662</v>
      </c>
      <c r="S33" s="624"/>
      <c r="T33" s="624"/>
      <c r="U33" s="624"/>
      <c r="V33" s="624"/>
      <c r="W33" s="624"/>
      <c r="X33" s="624"/>
      <c r="Y33" s="625"/>
      <c r="Z33" s="626">
        <v>0.4</v>
      </c>
      <c r="AA33" s="626"/>
      <c r="AB33" s="626"/>
      <c r="AC33" s="626"/>
      <c r="AD33" s="627">
        <v>22298</v>
      </c>
      <c r="AE33" s="627"/>
      <c r="AF33" s="627"/>
      <c r="AG33" s="627"/>
      <c r="AH33" s="627"/>
      <c r="AI33" s="627"/>
      <c r="AJ33" s="627"/>
      <c r="AK33" s="627"/>
      <c r="AL33" s="628">
        <v>0.1</v>
      </c>
      <c r="AM33" s="629"/>
      <c r="AN33" s="629"/>
      <c r="AO33" s="630"/>
      <c r="AP33" s="675"/>
      <c r="AQ33" s="676"/>
      <c r="AR33" s="676"/>
      <c r="AS33" s="676"/>
      <c r="AT33" s="679"/>
      <c r="AU33" s="219"/>
      <c r="AV33" s="219"/>
      <c r="AW33" s="219"/>
      <c r="AX33" s="646" t="s">
        <v>323</v>
      </c>
      <c r="AY33" s="647"/>
      <c r="AZ33" s="647"/>
      <c r="BA33" s="647"/>
      <c r="BB33" s="647"/>
      <c r="BC33" s="647"/>
      <c r="BD33" s="647"/>
      <c r="BE33" s="647"/>
      <c r="BF33" s="648"/>
      <c r="BG33" s="681">
        <v>99.1</v>
      </c>
      <c r="BH33" s="682"/>
      <c r="BI33" s="682"/>
      <c r="BJ33" s="682"/>
      <c r="BK33" s="682"/>
      <c r="BL33" s="682"/>
      <c r="BM33" s="683">
        <v>97.1</v>
      </c>
      <c r="BN33" s="682"/>
      <c r="BO33" s="682"/>
      <c r="BP33" s="682"/>
      <c r="BQ33" s="684"/>
      <c r="BR33" s="681">
        <v>99.1</v>
      </c>
      <c r="BS33" s="682"/>
      <c r="BT33" s="682"/>
      <c r="BU33" s="682"/>
      <c r="BV33" s="682"/>
      <c r="BW33" s="682"/>
      <c r="BX33" s="683">
        <v>96.9</v>
      </c>
      <c r="BY33" s="682"/>
      <c r="BZ33" s="682"/>
      <c r="CA33" s="682"/>
      <c r="CB33" s="684"/>
      <c r="CD33" s="620" t="s">
        <v>324</v>
      </c>
      <c r="CE33" s="621"/>
      <c r="CF33" s="621"/>
      <c r="CG33" s="621"/>
      <c r="CH33" s="621"/>
      <c r="CI33" s="621"/>
      <c r="CJ33" s="621"/>
      <c r="CK33" s="621"/>
      <c r="CL33" s="621"/>
      <c r="CM33" s="621"/>
      <c r="CN33" s="621"/>
      <c r="CO33" s="621"/>
      <c r="CP33" s="621"/>
      <c r="CQ33" s="622"/>
      <c r="CR33" s="623">
        <v>26298953</v>
      </c>
      <c r="CS33" s="644"/>
      <c r="CT33" s="644"/>
      <c r="CU33" s="644"/>
      <c r="CV33" s="644"/>
      <c r="CW33" s="644"/>
      <c r="CX33" s="644"/>
      <c r="CY33" s="645"/>
      <c r="CZ33" s="628">
        <v>47.9</v>
      </c>
      <c r="DA33" s="656"/>
      <c r="DB33" s="656"/>
      <c r="DC33" s="658"/>
      <c r="DD33" s="632">
        <v>15772040</v>
      </c>
      <c r="DE33" s="644"/>
      <c r="DF33" s="644"/>
      <c r="DG33" s="644"/>
      <c r="DH33" s="644"/>
      <c r="DI33" s="644"/>
      <c r="DJ33" s="644"/>
      <c r="DK33" s="645"/>
      <c r="DL33" s="632">
        <v>10455100</v>
      </c>
      <c r="DM33" s="644"/>
      <c r="DN33" s="644"/>
      <c r="DO33" s="644"/>
      <c r="DP33" s="644"/>
      <c r="DQ33" s="644"/>
      <c r="DR33" s="644"/>
      <c r="DS33" s="644"/>
      <c r="DT33" s="644"/>
      <c r="DU33" s="644"/>
      <c r="DV33" s="645"/>
      <c r="DW33" s="628">
        <v>35.9</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4636081</v>
      </c>
      <c r="S34" s="624"/>
      <c r="T34" s="624"/>
      <c r="U34" s="624"/>
      <c r="V34" s="624"/>
      <c r="W34" s="624"/>
      <c r="X34" s="624"/>
      <c r="Y34" s="625"/>
      <c r="Z34" s="626">
        <v>8</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9460518</v>
      </c>
      <c r="CS34" s="624"/>
      <c r="CT34" s="624"/>
      <c r="CU34" s="624"/>
      <c r="CV34" s="624"/>
      <c r="CW34" s="624"/>
      <c r="CX34" s="624"/>
      <c r="CY34" s="625"/>
      <c r="CZ34" s="628">
        <v>17.2</v>
      </c>
      <c r="DA34" s="656"/>
      <c r="DB34" s="656"/>
      <c r="DC34" s="658"/>
      <c r="DD34" s="632">
        <v>5462351</v>
      </c>
      <c r="DE34" s="624"/>
      <c r="DF34" s="624"/>
      <c r="DG34" s="624"/>
      <c r="DH34" s="624"/>
      <c r="DI34" s="624"/>
      <c r="DJ34" s="624"/>
      <c r="DK34" s="625"/>
      <c r="DL34" s="632">
        <v>4807761</v>
      </c>
      <c r="DM34" s="624"/>
      <c r="DN34" s="624"/>
      <c r="DO34" s="624"/>
      <c r="DP34" s="624"/>
      <c r="DQ34" s="624"/>
      <c r="DR34" s="624"/>
      <c r="DS34" s="624"/>
      <c r="DT34" s="624"/>
      <c r="DU34" s="624"/>
      <c r="DV34" s="625"/>
      <c r="DW34" s="628">
        <v>16.5</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1606848</v>
      </c>
      <c r="S35" s="624"/>
      <c r="T35" s="624"/>
      <c r="U35" s="624"/>
      <c r="V35" s="624"/>
      <c r="W35" s="624"/>
      <c r="X35" s="624"/>
      <c r="Y35" s="625"/>
      <c r="Z35" s="626">
        <v>2.8</v>
      </c>
      <c r="AA35" s="626"/>
      <c r="AB35" s="626"/>
      <c r="AC35" s="626"/>
      <c r="AD35" s="627" t="s">
        <v>130</v>
      </c>
      <c r="AE35" s="627"/>
      <c r="AF35" s="627"/>
      <c r="AG35" s="627"/>
      <c r="AH35" s="627"/>
      <c r="AI35" s="627"/>
      <c r="AJ35" s="627"/>
      <c r="AK35" s="627"/>
      <c r="AL35" s="628" t="s">
        <v>130</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1355542</v>
      </c>
      <c r="CS35" s="644"/>
      <c r="CT35" s="644"/>
      <c r="CU35" s="644"/>
      <c r="CV35" s="644"/>
      <c r="CW35" s="644"/>
      <c r="CX35" s="644"/>
      <c r="CY35" s="645"/>
      <c r="CZ35" s="628">
        <v>2.5</v>
      </c>
      <c r="DA35" s="656"/>
      <c r="DB35" s="656"/>
      <c r="DC35" s="658"/>
      <c r="DD35" s="632">
        <v>1018146</v>
      </c>
      <c r="DE35" s="644"/>
      <c r="DF35" s="644"/>
      <c r="DG35" s="644"/>
      <c r="DH35" s="644"/>
      <c r="DI35" s="644"/>
      <c r="DJ35" s="644"/>
      <c r="DK35" s="645"/>
      <c r="DL35" s="632">
        <v>847686</v>
      </c>
      <c r="DM35" s="644"/>
      <c r="DN35" s="644"/>
      <c r="DO35" s="644"/>
      <c r="DP35" s="644"/>
      <c r="DQ35" s="644"/>
      <c r="DR35" s="644"/>
      <c r="DS35" s="644"/>
      <c r="DT35" s="644"/>
      <c r="DU35" s="644"/>
      <c r="DV35" s="645"/>
      <c r="DW35" s="628">
        <v>2.9</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2755903</v>
      </c>
      <c r="S36" s="624"/>
      <c r="T36" s="624"/>
      <c r="U36" s="624"/>
      <c r="V36" s="624"/>
      <c r="W36" s="624"/>
      <c r="X36" s="624"/>
      <c r="Y36" s="625"/>
      <c r="Z36" s="626">
        <v>4.8</v>
      </c>
      <c r="AA36" s="626"/>
      <c r="AB36" s="626"/>
      <c r="AC36" s="626"/>
      <c r="AD36" s="627" t="s">
        <v>238</v>
      </c>
      <c r="AE36" s="627"/>
      <c r="AF36" s="627"/>
      <c r="AG36" s="627"/>
      <c r="AH36" s="627"/>
      <c r="AI36" s="627"/>
      <c r="AJ36" s="627"/>
      <c r="AK36" s="627"/>
      <c r="AL36" s="628" t="s">
        <v>130</v>
      </c>
      <c r="AM36" s="629"/>
      <c r="AN36" s="629"/>
      <c r="AO36" s="630"/>
      <c r="AP36" s="222"/>
      <c r="AQ36" s="689" t="s">
        <v>332</v>
      </c>
      <c r="AR36" s="690"/>
      <c r="AS36" s="690"/>
      <c r="AT36" s="690"/>
      <c r="AU36" s="690"/>
      <c r="AV36" s="690"/>
      <c r="AW36" s="690"/>
      <c r="AX36" s="690"/>
      <c r="AY36" s="691"/>
      <c r="AZ36" s="612">
        <v>6010864</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569</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9282585</v>
      </c>
      <c r="CS36" s="624"/>
      <c r="CT36" s="624"/>
      <c r="CU36" s="624"/>
      <c r="CV36" s="624"/>
      <c r="CW36" s="624"/>
      <c r="CX36" s="624"/>
      <c r="CY36" s="625"/>
      <c r="CZ36" s="628">
        <v>16.899999999999999</v>
      </c>
      <c r="DA36" s="656"/>
      <c r="DB36" s="656"/>
      <c r="DC36" s="658"/>
      <c r="DD36" s="632">
        <v>4468085</v>
      </c>
      <c r="DE36" s="624"/>
      <c r="DF36" s="624"/>
      <c r="DG36" s="624"/>
      <c r="DH36" s="624"/>
      <c r="DI36" s="624"/>
      <c r="DJ36" s="624"/>
      <c r="DK36" s="625"/>
      <c r="DL36" s="632">
        <v>1822150</v>
      </c>
      <c r="DM36" s="624"/>
      <c r="DN36" s="624"/>
      <c r="DO36" s="624"/>
      <c r="DP36" s="624"/>
      <c r="DQ36" s="624"/>
      <c r="DR36" s="624"/>
      <c r="DS36" s="624"/>
      <c r="DT36" s="624"/>
      <c r="DU36" s="624"/>
      <c r="DV36" s="625"/>
      <c r="DW36" s="628">
        <v>6.3</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699889</v>
      </c>
      <c r="S37" s="624"/>
      <c r="T37" s="624"/>
      <c r="U37" s="624"/>
      <c r="V37" s="624"/>
      <c r="W37" s="624"/>
      <c r="X37" s="624"/>
      <c r="Y37" s="625"/>
      <c r="Z37" s="626">
        <v>1.2</v>
      </c>
      <c r="AA37" s="626"/>
      <c r="AB37" s="626"/>
      <c r="AC37" s="626"/>
      <c r="AD37" s="627">
        <v>54</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2046108</v>
      </c>
      <c r="BA37" s="624"/>
      <c r="BB37" s="624"/>
      <c r="BC37" s="624"/>
      <c r="BD37" s="644"/>
      <c r="BE37" s="644"/>
      <c r="BF37" s="669"/>
      <c r="BG37" s="620" t="s">
        <v>337</v>
      </c>
      <c r="BH37" s="621"/>
      <c r="BI37" s="621"/>
      <c r="BJ37" s="621"/>
      <c r="BK37" s="621"/>
      <c r="BL37" s="621"/>
      <c r="BM37" s="621"/>
      <c r="BN37" s="621"/>
      <c r="BO37" s="621"/>
      <c r="BP37" s="621"/>
      <c r="BQ37" s="621"/>
      <c r="BR37" s="621"/>
      <c r="BS37" s="621"/>
      <c r="BT37" s="621"/>
      <c r="BU37" s="622"/>
      <c r="BV37" s="623">
        <v>-125367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316485</v>
      </c>
      <c r="CS37" s="644"/>
      <c r="CT37" s="644"/>
      <c r="CU37" s="644"/>
      <c r="CV37" s="644"/>
      <c r="CW37" s="644"/>
      <c r="CX37" s="644"/>
      <c r="CY37" s="645"/>
      <c r="CZ37" s="628">
        <v>0.6</v>
      </c>
      <c r="DA37" s="656"/>
      <c r="DB37" s="656"/>
      <c r="DC37" s="658"/>
      <c r="DD37" s="632">
        <v>316485</v>
      </c>
      <c r="DE37" s="644"/>
      <c r="DF37" s="644"/>
      <c r="DG37" s="644"/>
      <c r="DH37" s="644"/>
      <c r="DI37" s="644"/>
      <c r="DJ37" s="644"/>
      <c r="DK37" s="645"/>
      <c r="DL37" s="632">
        <v>296721</v>
      </c>
      <c r="DM37" s="644"/>
      <c r="DN37" s="644"/>
      <c r="DO37" s="644"/>
      <c r="DP37" s="644"/>
      <c r="DQ37" s="644"/>
      <c r="DR37" s="644"/>
      <c r="DS37" s="644"/>
      <c r="DT37" s="644"/>
      <c r="DU37" s="644"/>
      <c r="DV37" s="645"/>
      <c r="DW37" s="628">
        <v>1</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3355300</v>
      </c>
      <c r="S38" s="624"/>
      <c r="T38" s="624"/>
      <c r="U38" s="624"/>
      <c r="V38" s="624"/>
      <c r="W38" s="624"/>
      <c r="X38" s="624"/>
      <c r="Y38" s="625"/>
      <c r="Z38" s="626">
        <v>5.8</v>
      </c>
      <c r="AA38" s="626"/>
      <c r="AB38" s="626"/>
      <c r="AC38" s="626"/>
      <c r="AD38" s="627" t="s">
        <v>130</v>
      </c>
      <c r="AE38" s="627"/>
      <c r="AF38" s="627"/>
      <c r="AG38" s="627"/>
      <c r="AH38" s="627"/>
      <c r="AI38" s="627"/>
      <c r="AJ38" s="627"/>
      <c r="AK38" s="627"/>
      <c r="AL38" s="628" t="s">
        <v>130</v>
      </c>
      <c r="AM38" s="629"/>
      <c r="AN38" s="629"/>
      <c r="AO38" s="630"/>
      <c r="AQ38" s="686" t="s">
        <v>340</v>
      </c>
      <c r="AR38" s="687"/>
      <c r="AS38" s="687"/>
      <c r="AT38" s="687"/>
      <c r="AU38" s="687"/>
      <c r="AV38" s="687"/>
      <c r="AW38" s="687"/>
      <c r="AX38" s="687"/>
      <c r="AY38" s="688"/>
      <c r="AZ38" s="623">
        <v>244533</v>
      </c>
      <c r="BA38" s="624"/>
      <c r="BB38" s="624"/>
      <c r="BC38" s="624"/>
      <c r="BD38" s="644"/>
      <c r="BE38" s="644"/>
      <c r="BF38" s="669"/>
      <c r="BG38" s="620" t="s">
        <v>341</v>
      </c>
      <c r="BH38" s="621"/>
      <c r="BI38" s="621"/>
      <c r="BJ38" s="621"/>
      <c r="BK38" s="621"/>
      <c r="BL38" s="621"/>
      <c r="BM38" s="621"/>
      <c r="BN38" s="621"/>
      <c r="BO38" s="621"/>
      <c r="BP38" s="621"/>
      <c r="BQ38" s="621"/>
      <c r="BR38" s="621"/>
      <c r="BS38" s="621"/>
      <c r="BT38" s="621"/>
      <c r="BU38" s="622"/>
      <c r="BV38" s="623">
        <v>11647</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3720223</v>
      </c>
      <c r="CS38" s="624"/>
      <c r="CT38" s="624"/>
      <c r="CU38" s="624"/>
      <c r="CV38" s="624"/>
      <c r="CW38" s="624"/>
      <c r="CX38" s="624"/>
      <c r="CY38" s="625"/>
      <c r="CZ38" s="628">
        <v>6.8</v>
      </c>
      <c r="DA38" s="656"/>
      <c r="DB38" s="656"/>
      <c r="DC38" s="658"/>
      <c r="DD38" s="632">
        <v>3112682</v>
      </c>
      <c r="DE38" s="624"/>
      <c r="DF38" s="624"/>
      <c r="DG38" s="624"/>
      <c r="DH38" s="624"/>
      <c r="DI38" s="624"/>
      <c r="DJ38" s="624"/>
      <c r="DK38" s="625"/>
      <c r="DL38" s="632">
        <v>2977503</v>
      </c>
      <c r="DM38" s="624"/>
      <c r="DN38" s="624"/>
      <c r="DO38" s="624"/>
      <c r="DP38" s="624"/>
      <c r="DQ38" s="624"/>
      <c r="DR38" s="624"/>
      <c r="DS38" s="624"/>
      <c r="DT38" s="624"/>
      <c r="DU38" s="624"/>
      <c r="DV38" s="625"/>
      <c r="DW38" s="628">
        <v>10.199999999999999</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238</v>
      </c>
      <c r="AE39" s="627"/>
      <c r="AF39" s="627"/>
      <c r="AG39" s="627"/>
      <c r="AH39" s="627"/>
      <c r="AI39" s="627"/>
      <c r="AJ39" s="627"/>
      <c r="AK39" s="627"/>
      <c r="AL39" s="628" t="s">
        <v>130</v>
      </c>
      <c r="AM39" s="629"/>
      <c r="AN39" s="629"/>
      <c r="AO39" s="630"/>
      <c r="AQ39" s="686" t="s">
        <v>344</v>
      </c>
      <c r="AR39" s="687"/>
      <c r="AS39" s="687"/>
      <c r="AT39" s="687"/>
      <c r="AU39" s="687"/>
      <c r="AV39" s="687"/>
      <c r="AW39" s="687"/>
      <c r="AX39" s="687"/>
      <c r="AY39" s="688"/>
      <c r="AZ39" s="623">
        <v>38849</v>
      </c>
      <c r="BA39" s="624"/>
      <c r="BB39" s="624"/>
      <c r="BC39" s="624"/>
      <c r="BD39" s="644"/>
      <c r="BE39" s="644"/>
      <c r="BF39" s="669"/>
      <c r="BG39" s="620" t="s">
        <v>345</v>
      </c>
      <c r="BH39" s="621"/>
      <c r="BI39" s="621"/>
      <c r="BJ39" s="621"/>
      <c r="BK39" s="621"/>
      <c r="BL39" s="621"/>
      <c r="BM39" s="621"/>
      <c r="BN39" s="621"/>
      <c r="BO39" s="621"/>
      <c r="BP39" s="621"/>
      <c r="BQ39" s="621"/>
      <c r="BR39" s="621"/>
      <c r="BS39" s="621"/>
      <c r="BT39" s="621"/>
      <c r="BU39" s="622"/>
      <c r="BV39" s="623">
        <v>17215</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1591966</v>
      </c>
      <c r="CS39" s="644"/>
      <c r="CT39" s="644"/>
      <c r="CU39" s="644"/>
      <c r="CV39" s="644"/>
      <c r="CW39" s="644"/>
      <c r="CX39" s="644"/>
      <c r="CY39" s="645"/>
      <c r="CZ39" s="628">
        <v>2.9</v>
      </c>
      <c r="DA39" s="656"/>
      <c r="DB39" s="656"/>
      <c r="DC39" s="658"/>
      <c r="DD39" s="632">
        <v>1270557</v>
      </c>
      <c r="DE39" s="644"/>
      <c r="DF39" s="644"/>
      <c r="DG39" s="644"/>
      <c r="DH39" s="644"/>
      <c r="DI39" s="644"/>
      <c r="DJ39" s="644"/>
      <c r="DK39" s="645"/>
      <c r="DL39" s="632" t="s">
        <v>130</v>
      </c>
      <c r="DM39" s="644"/>
      <c r="DN39" s="644"/>
      <c r="DO39" s="644"/>
      <c r="DP39" s="644"/>
      <c r="DQ39" s="644"/>
      <c r="DR39" s="644"/>
      <c r="DS39" s="644"/>
      <c r="DT39" s="644"/>
      <c r="DU39" s="644"/>
      <c r="DV39" s="645"/>
      <c r="DW39" s="628" t="s">
        <v>130</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v>435800</v>
      </c>
      <c r="S40" s="624"/>
      <c r="T40" s="624"/>
      <c r="U40" s="624"/>
      <c r="V40" s="624"/>
      <c r="W40" s="624"/>
      <c r="X40" s="624"/>
      <c r="Y40" s="625"/>
      <c r="Z40" s="626">
        <v>0.8</v>
      </c>
      <c r="AA40" s="626"/>
      <c r="AB40" s="626"/>
      <c r="AC40" s="626"/>
      <c r="AD40" s="627" t="s">
        <v>130</v>
      </c>
      <c r="AE40" s="627"/>
      <c r="AF40" s="627"/>
      <c r="AG40" s="627"/>
      <c r="AH40" s="627"/>
      <c r="AI40" s="627"/>
      <c r="AJ40" s="627"/>
      <c r="AK40" s="627"/>
      <c r="AL40" s="628" t="s">
        <v>130</v>
      </c>
      <c r="AM40" s="629"/>
      <c r="AN40" s="629"/>
      <c r="AO40" s="630"/>
      <c r="AQ40" s="686" t="s">
        <v>348</v>
      </c>
      <c r="AR40" s="687"/>
      <c r="AS40" s="687"/>
      <c r="AT40" s="687"/>
      <c r="AU40" s="687"/>
      <c r="AV40" s="687"/>
      <c r="AW40" s="687"/>
      <c r="AX40" s="687"/>
      <c r="AY40" s="688"/>
      <c r="AZ40" s="623" t="s">
        <v>130</v>
      </c>
      <c r="BA40" s="624"/>
      <c r="BB40" s="624"/>
      <c r="BC40" s="624"/>
      <c r="BD40" s="644"/>
      <c r="BE40" s="644"/>
      <c r="BF40" s="669"/>
      <c r="BG40" s="673" t="s">
        <v>349</v>
      </c>
      <c r="BH40" s="674"/>
      <c r="BI40" s="674"/>
      <c r="BJ40" s="674"/>
      <c r="BK40" s="674"/>
      <c r="BL40" s="223"/>
      <c r="BM40" s="621" t="s">
        <v>350</v>
      </c>
      <c r="BN40" s="621"/>
      <c r="BO40" s="621"/>
      <c r="BP40" s="621"/>
      <c r="BQ40" s="621"/>
      <c r="BR40" s="621"/>
      <c r="BS40" s="621"/>
      <c r="BT40" s="621"/>
      <c r="BU40" s="622"/>
      <c r="BV40" s="623">
        <v>72</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888119</v>
      </c>
      <c r="CS40" s="624"/>
      <c r="CT40" s="624"/>
      <c r="CU40" s="624"/>
      <c r="CV40" s="624"/>
      <c r="CW40" s="624"/>
      <c r="CX40" s="624"/>
      <c r="CY40" s="625"/>
      <c r="CZ40" s="628">
        <v>1.6</v>
      </c>
      <c r="DA40" s="656"/>
      <c r="DB40" s="656"/>
      <c r="DC40" s="658"/>
      <c r="DD40" s="632">
        <v>440219</v>
      </c>
      <c r="DE40" s="624"/>
      <c r="DF40" s="624"/>
      <c r="DG40" s="624"/>
      <c r="DH40" s="624"/>
      <c r="DI40" s="624"/>
      <c r="DJ40" s="624"/>
      <c r="DK40" s="625"/>
      <c r="DL40" s="632" t="s">
        <v>238</v>
      </c>
      <c r="DM40" s="624"/>
      <c r="DN40" s="624"/>
      <c r="DO40" s="624"/>
      <c r="DP40" s="624"/>
      <c r="DQ40" s="624"/>
      <c r="DR40" s="624"/>
      <c r="DS40" s="624"/>
      <c r="DT40" s="624"/>
      <c r="DU40" s="624"/>
      <c r="DV40" s="625"/>
      <c r="DW40" s="628" t="s">
        <v>238</v>
      </c>
      <c r="DX40" s="656"/>
      <c r="DY40" s="656"/>
      <c r="DZ40" s="656"/>
      <c r="EA40" s="656"/>
      <c r="EB40" s="656"/>
      <c r="EC40" s="657"/>
    </row>
    <row r="41" spans="2:133" ht="11.25" customHeight="1" x14ac:dyDescent="0.2">
      <c r="B41" s="646" t="s">
        <v>352</v>
      </c>
      <c r="C41" s="647"/>
      <c r="D41" s="647"/>
      <c r="E41" s="647"/>
      <c r="F41" s="647"/>
      <c r="G41" s="647"/>
      <c r="H41" s="647"/>
      <c r="I41" s="647"/>
      <c r="J41" s="647"/>
      <c r="K41" s="647"/>
      <c r="L41" s="647"/>
      <c r="M41" s="647"/>
      <c r="N41" s="647"/>
      <c r="O41" s="647"/>
      <c r="P41" s="647"/>
      <c r="Q41" s="648"/>
      <c r="R41" s="695">
        <v>57795188</v>
      </c>
      <c r="S41" s="696"/>
      <c r="T41" s="696"/>
      <c r="U41" s="696"/>
      <c r="V41" s="696"/>
      <c r="W41" s="696"/>
      <c r="X41" s="696"/>
      <c r="Y41" s="700"/>
      <c r="Z41" s="701">
        <v>100</v>
      </c>
      <c r="AA41" s="701"/>
      <c r="AB41" s="701"/>
      <c r="AC41" s="701"/>
      <c r="AD41" s="702">
        <v>28673028</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696579</v>
      </c>
      <c r="BA41" s="624"/>
      <c r="BB41" s="624"/>
      <c r="BC41" s="624"/>
      <c r="BD41" s="644"/>
      <c r="BE41" s="644"/>
      <c r="BF41" s="669"/>
      <c r="BG41" s="673"/>
      <c r="BH41" s="674"/>
      <c r="BI41" s="674"/>
      <c r="BJ41" s="674"/>
      <c r="BK41" s="674"/>
      <c r="BL41" s="223"/>
      <c r="BM41" s="621" t="s">
        <v>354</v>
      </c>
      <c r="BN41" s="621"/>
      <c r="BO41" s="621"/>
      <c r="BP41" s="621"/>
      <c r="BQ41" s="621"/>
      <c r="BR41" s="621"/>
      <c r="BS41" s="621"/>
      <c r="BT41" s="621"/>
      <c r="BU41" s="622"/>
      <c r="BV41" s="623" t="s">
        <v>130</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130</v>
      </c>
      <c r="CS41" s="644"/>
      <c r="CT41" s="644"/>
      <c r="CU41" s="644"/>
      <c r="CV41" s="644"/>
      <c r="CW41" s="644"/>
      <c r="CX41" s="644"/>
      <c r="CY41" s="645"/>
      <c r="CZ41" s="628" t="s">
        <v>238</v>
      </c>
      <c r="DA41" s="656"/>
      <c r="DB41" s="656"/>
      <c r="DC41" s="658"/>
      <c r="DD41" s="632" t="s">
        <v>238</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2984795</v>
      </c>
      <c r="BA42" s="696"/>
      <c r="BB42" s="696"/>
      <c r="BC42" s="696"/>
      <c r="BD42" s="682"/>
      <c r="BE42" s="682"/>
      <c r="BF42" s="684"/>
      <c r="BG42" s="675"/>
      <c r="BH42" s="676"/>
      <c r="BI42" s="676"/>
      <c r="BJ42" s="676"/>
      <c r="BK42" s="676"/>
      <c r="BL42" s="224"/>
      <c r="BM42" s="647" t="s">
        <v>357</v>
      </c>
      <c r="BN42" s="647"/>
      <c r="BO42" s="647"/>
      <c r="BP42" s="647"/>
      <c r="BQ42" s="647"/>
      <c r="BR42" s="647"/>
      <c r="BS42" s="647"/>
      <c r="BT42" s="647"/>
      <c r="BU42" s="648"/>
      <c r="BV42" s="695">
        <v>362</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5284454</v>
      </c>
      <c r="CS42" s="644"/>
      <c r="CT42" s="644"/>
      <c r="CU42" s="644"/>
      <c r="CV42" s="644"/>
      <c r="CW42" s="644"/>
      <c r="CX42" s="644"/>
      <c r="CY42" s="645"/>
      <c r="CZ42" s="628">
        <v>9.6</v>
      </c>
      <c r="DA42" s="656"/>
      <c r="DB42" s="656"/>
      <c r="DC42" s="658"/>
      <c r="DD42" s="632">
        <v>552495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t="s">
        <v>238</v>
      </c>
      <c r="CS43" s="644"/>
      <c r="CT43" s="644"/>
      <c r="CU43" s="644"/>
      <c r="CV43" s="644"/>
      <c r="CW43" s="644"/>
      <c r="CX43" s="644"/>
      <c r="CY43" s="645"/>
      <c r="CZ43" s="628" t="s">
        <v>130</v>
      </c>
      <c r="DA43" s="656"/>
      <c r="DB43" s="656"/>
      <c r="DC43" s="658"/>
      <c r="DD43" s="632" t="s">
        <v>238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5111139</v>
      </c>
      <c r="CS44" s="624"/>
      <c r="CT44" s="624"/>
      <c r="CU44" s="624"/>
      <c r="CV44" s="624"/>
      <c r="CW44" s="624"/>
      <c r="CX44" s="624"/>
      <c r="CY44" s="625"/>
      <c r="CZ44" s="628">
        <v>9.3000000000000007</v>
      </c>
      <c r="DA44" s="629"/>
      <c r="DB44" s="629"/>
      <c r="DC44" s="635"/>
      <c r="DD44" s="632">
        <v>502880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3171319</v>
      </c>
      <c r="CS45" s="644"/>
      <c r="CT45" s="644"/>
      <c r="CU45" s="644"/>
      <c r="CV45" s="644"/>
      <c r="CW45" s="644"/>
      <c r="CX45" s="644"/>
      <c r="CY45" s="645"/>
      <c r="CZ45" s="628">
        <v>5.8</v>
      </c>
      <c r="DA45" s="656"/>
      <c r="DB45" s="656"/>
      <c r="DC45" s="658"/>
      <c r="DD45" s="632">
        <v>75286</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1748412</v>
      </c>
      <c r="CS46" s="624"/>
      <c r="CT46" s="624"/>
      <c r="CU46" s="624"/>
      <c r="CV46" s="624"/>
      <c r="CW46" s="624"/>
      <c r="CX46" s="624"/>
      <c r="CY46" s="625"/>
      <c r="CZ46" s="628">
        <v>3.2</v>
      </c>
      <c r="DA46" s="629"/>
      <c r="DB46" s="629"/>
      <c r="DC46" s="635"/>
      <c r="DD46" s="632">
        <v>415886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366</v>
      </c>
      <c r="CG47" s="621"/>
      <c r="CH47" s="621"/>
      <c r="CI47" s="621"/>
      <c r="CJ47" s="621"/>
      <c r="CK47" s="621"/>
      <c r="CL47" s="621"/>
      <c r="CM47" s="621"/>
      <c r="CN47" s="621"/>
      <c r="CO47" s="621"/>
      <c r="CP47" s="621"/>
      <c r="CQ47" s="622"/>
      <c r="CR47" s="623">
        <v>173315</v>
      </c>
      <c r="CS47" s="644"/>
      <c r="CT47" s="644"/>
      <c r="CU47" s="644"/>
      <c r="CV47" s="644"/>
      <c r="CW47" s="644"/>
      <c r="CX47" s="644"/>
      <c r="CY47" s="645"/>
      <c r="CZ47" s="628">
        <v>0.3</v>
      </c>
      <c r="DA47" s="656"/>
      <c r="DB47" s="656"/>
      <c r="DC47" s="658"/>
      <c r="DD47" s="632">
        <v>49615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367</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182</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368</v>
      </c>
      <c r="CE49" s="647"/>
      <c r="CF49" s="647"/>
      <c r="CG49" s="647"/>
      <c r="CH49" s="647"/>
      <c r="CI49" s="647"/>
      <c r="CJ49" s="647"/>
      <c r="CK49" s="647"/>
      <c r="CL49" s="647"/>
      <c r="CM49" s="647"/>
      <c r="CN49" s="647"/>
      <c r="CO49" s="647"/>
      <c r="CP49" s="647"/>
      <c r="CQ49" s="648"/>
      <c r="CR49" s="695">
        <v>54863508</v>
      </c>
      <c r="CS49" s="682"/>
      <c r="CT49" s="682"/>
      <c r="CU49" s="682"/>
      <c r="CV49" s="682"/>
      <c r="CW49" s="682"/>
      <c r="CX49" s="682"/>
      <c r="CY49" s="711"/>
      <c r="CZ49" s="703">
        <v>100</v>
      </c>
      <c r="DA49" s="712"/>
      <c r="DB49" s="712"/>
      <c r="DC49" s="713"/>
      <c r="DD49" s="714">
        <v>32303475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Rxndpck4GtQxrCZmaakjKTzPVAuVmNvsOdPLHjtaRzlMgRispLqMMO9J5bVccOcTWEoa8ktQHmBt0BMHuR8/A==" saltValue="9b02sliTeyZcqR4ufrgl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57795</v>
      </c>
      <c r="R7" s="753"/>
      <c r="S7" s="753"/>
      <c r="T7" s="753"/>
      <c r="U7" s="753"/>
      <c r="V7" s="753">
        <v>54863</v>
      </c>
      <c r="W7" s="753"/>
      <c r="X7" s="753"/>
      <c r="Y7" s="753"/>
      <c r="Z7" s="753"/>
      <c r="AA7" s="753">
        <v>2932</v>
      </c>
      <c r="AB7" s="753"/>
      <c r="AC7" s="753"/>
      <c r="AD7" s="753"/>
      <c r="AE7" s="754"/>
      <c r="AF7" s="755">
        <v>2084</v>
      </c>
      <c r="AG7" s="756"/>
      <c r="AH7" s="756"/>
      <c r="AI7" s="756"/>
      <c r="AJ7" s="757"/>
      <c r="AK7" s="758">
        <v>1067</v>
      </c>
      <c r="AL7" s="759"/>
      <c r="AM7" s="759"/>
      <c r="AN7" s="759"/>
      <c r="AO7" s="759"/>
      <c r="AP7" s="759">
        <v>53900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v>-9</v>
      </c>
      <c r="CI7" s="744"/>
      <c r="CJ7" s="744"/>
      <c r="CK7" s="744"/>
      <c r="CL7" s="745"/>
      <c r="CM7" s="743">
        <v>101</v>
      </c>
      <c r="CN7" s="744"/>
      <c r="CO7" s="744"/>
      <c r="CP7" s="744"/>
      <c r="CQ7" s="745"/>
      <c r="CR7" s="743">
        <v>317</v>
      </c>
      <c r="CS7" s="744"/>
      <c r="CT7" s="744"/>
      <c r="CU7" s="744"/>
      <c r="CV7" s="745"/>
      <c r="CW7" s="743">
        <v>7</v>
      </c>
      <c r="CX7" s="744"/>
      <c r="CY7" s="744"/>
      <c r="CZ7" s="744"/>
      <c r="DA7" s="745"/>
      <c r="DB7" s="743" t="s">
        <v>577</v>
      </c>
      <c r="DC7" s="744"/>
      <c r="DD7" s="744"/>
      <c r="DE7" s="744"/>
      <c r="DF7" s="745"/>
      <c r="DG7" s="743" t="s">
        <v>577</v>
      </c>
      <c r="DH7" s="744"/>
      <c r="DI7" s="744"/>
      <c r="DJ7" s="744"/>
      <c r="DK7" s="745"/>
      <c r="DL7" s="743" t="s">
        <v>577</v>
      </c>
      <c r="DM7" s="744"/>
      <c r="DN7" s="744"/>
      <c r="DO7" s="744"/>
      <c r="DP7" s="745"/>
      <c r="DQ7" s="743" t="s">
        <v>577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579</v>
      </c>
      <c r="BT8" s="774"/>
      <c r="BU8" s="774"/>
      <c r="BV8" s="774"/>
      <c r="BW8" s="774"/>
      <c r="BX8" s="774"/>
      <c r="BY8" s="774"/>
      <c r="BZ8" s="774"/>
      <c r="CA8" s="774"/>
      <c r="CB8" s="774"/>
      <c r="CC8" s="774"/>
      <c r="CD8" s="774"/>
      <c r="CE8" s="774"/>
      <c r="CF8" s="774"/>
      <c r="CG8" s="775"/>
      <c r="CH8" s="776">
        <v>11</v>
      </c>
      <c r="CI8" s="777"/>
      <c r="CJ8" s="777"/>
      <c r="CK8" s="777"/>
      <c r="CL8" s="778"/>
      <c r="CM8" s="776">
        <v>68</v>
      </c>
      <c r="CN8" s="777"/>
      <c r="CO8" s="777"/>
      <c r="CP8" s="777"/>
      <c r="CQ8" s="778"/>
      <c r="CR8" s="776">
        <v>77</v>
      </c>
      <c r="CS8" s="777"/>
      <c r="CT8" s="777"/>
      <c r="CU8" s="777"/>
      <c r="CV8" s="778"/>
      <c r="CW8" s="776">
        <v>30</v>
      </c>
      <c r="CX8" s="777"/>
      <c r="CY8" s="777"/>
      <c r="CZ8" s="777"/>
      <c r="DA8" s="778"/>
      <c r="DB8" s="776" t="s">
        <v>577</v>
      </c>
      <c r="DC8" s="777"/>
      <c r="DD8" s="777"/>
      <c r="DE8" s="777"/>
      <c r="DF8" s="778"/>
      <c r="DG8" s="776" t="s">
        <v>577</v>
      </c>
      <c r="DH8" s="777"/>
      <c r="DI8" s="777"/>
      <c r="DJ8" s="777"/>
      <c r="DK8" s="778"/>
      <c r="DL8" s="776" t="s">
        <v>577</v>
      </c>
      <c r="DM8" s="777"/>
      <c r="DN8" s="777"/>
      <c r="DO8" s="777"/>
      <c r="DP8" s="778"/>
      <c r="DQ8" s="776" t="s">
        <v>577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580</v>
      </c>
      <c r="BT9" s="774"/>
      <c r="BU9" s="774"/>
      <c r="BV9" s="774"/>
      <c r="BW9" s="774"/>
      <c r="BX9" s="774"/>
      <c r="BY9" s="774"/>
      <c r="BZ9" s="774"/>
      <c r="CA9" s="774"/>
      <c r="CB9" s="774"/>
      <c r="CC9" s="774"/>
      <c r="CD9" s="774"/>
      <c r="CE9" s="774"/>
      <c r="CF9" s="774"/>
      <c r="CG9" s="775"/>
      <c r="CH9" s="776">
        <v>5</v>
      </c>
      <c r="CI9" s="777"/>
      <c r="CJ9" s="777"/>
      <c r="CK9" s="777"/>
      <c r="CL9" s="778"/>
      <c r="CM9" s="776">
        <v>86</v>
      </c>
      <c r="CN9" s="777"/>
      <c r="CO9" s="777"/>
      <c r="CP9" s="777"/>
      <c r="CQ9" s="778"/>
      <c r="CR9" s="776">
        <v>40</v>
      </c>
      <c r="CS9" s="777"/>
      <c r="CT9" s="777"/>
      <c r="CU9" s="777"/>
      <c r="CV9" s="778"/>
      <c r="CW9" s="776">
        <v>29</v>
      </c>
      <c r="CX9" s="777"/>
      <c r="CY9" s="777"/>
      <c r="CZ9" s="777"/>
      <c r="DA9" s="778"/>
      <c r="DB9" s="776" t="s">
        <v>577</v>
      </c>
      <c r="DC9" s="777"/>
      <c r="DD9" s="777"/>
      <c r="DE9" s="777"/>
      <c r="DF9" s="778"/>
      <c r="DG9" s="776" t="s">
        <v>577</v>
      </c>
      <c r="DH9" s="777"/>
      <c r="DI9" s="777"/>
      <c r="DJ9" s="777"/>
      <c r="DK9" s="778"/>
      <c r="DL9" s="776" t="s">
        <v>577</v>
      </c>
      <c r="DM9" s="777"/>
      <c r="DN9" s="777"/>
      <c r="DO9" s="777"/>
      <c r="DP9" s="778"/>
      <c r="DQ9" s="776" t="s">
        <v>577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581</v>
      </c>
      <c r="BT10" s="774"/>
      <c r="BU10" s="774"/>
      <c r="BV10" s="774"/>
      <c r="BW10" s="774"/>
      <c r="BX10" s="774"/>
      <c r="BY10" s="774"/>
      <c r="BZ10" s="774"/>
      <c r="CA10" s="774"/>
      <c r="CB10" s="774"/>
      <c r="CC10" s="774"/>
      <c r="CD10" s="774"/>
      <c r="CE10" s="774"/>
      <c r="CF10" s="774"/>
      <c r="CG10" s="775"/>
      <c r="CH10" s="776">
        <v>22</v>
      </c>
      <c r="CI10" s="777"/>
      <c r="CJ10" s="777"/>
      <c r="CK10" s="777"/>
      <c r="CL10" s="778"/>
      <c r="CM10" s="776">
        <v>454</v>
      </c>
      <c r="CN10" s="777"/>
      <c r="CO10" s="777"/>
      <c r="CP10" s="777"/>
      <c r="CQ10" s="778"/>
      <c r="CR10" s="776">
        <v>71</v>
      </c>
      <c r="CS10" s="777"/>
      <c r="CT10" s="777"/>
      <c r="CU10" s="777"/>
      <c r="CV10" s="778"/>
      <c r="CW10" s="776">
        <v>1</v>
      </c>
      <c r="CX10" s="777"/>
      <c r="CY10" s="777"/>
      <c r="CZ10" s="777"/>
      <c r="DA10" s="778"/>
      <c r="DB10" s="776" t="s">
        <v>577</v>
      </c>
      <c r="DC10" s="777"/>
      <c r="DD10" s="777"/>
      <c r="DE10" s="777"/>
      <c r="DF10" s="778"/>
      <c r="DG10" s="776" t="s">
        <v>577</v>
      </c>
      <c r="DH10" s="777"/>
      <c r="DI10" s="777"/>
      <c r="DJ10" s="777"/>
      <c r="DK10" s="778"/>
      <c r="DL10" s="776" t="s">
        <v>577</v>
      </c>
      <c r="DM10" s="777"/>
      <c r="DN10" s="777"/>
      <c r="DO10" s="777"/>
      <c r="DP10" s="778"/>
      <c r="DQ10" s="776" t="s">
        <v>577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582</v>
      </c>
      <c r="BT11" s="774"/>
      <c r="BU11" s="774"/>
      <c r="BV11" s="774"/>
      <c r="BW11" s="774"/>
      <c r="BX11" s="774"/>
      <c r="BY11" s="774"/>
      <c r="BZ11" s="774"/>
      <c r="CA11" s="774"/>
      <c r="CB11" s="774"/>
      <c r="CC11" s="774"/>
      <c r="CD11" s="774"/>
      <c r="CE11" s="774"/>
      <c r="CF11" s="774"/>
      <c r="CG11" s="775"/>
      <c r="CH11" s="776">
        <v>1</v>
      </c>
      <c r="CI11" s="777"/>
      <c r="CJ11" s="777"/>
      <c r="CK11" s="777"/>
      <c r="CL11" s="778"/>
      <c r="CM11" s="776">
        <v>7</v>
      </c>
      <c r="CN11" s="777"/>
      <c r="CO11" s="777"/>
      <c r="CP11" s="777"/>
      <c r="CQ11" s="778"/>
      <c r="CR11" s="776">
        <v>5</v>
      </c>
      <c r="CS11" s="777"/>
      <c r="CT11" s="777"/>
      <c r="CU11" s="777"/>
      <c r="CV11" s="778"/>
      <c r="CW11" s="776" t="s">
        <v>577</v>
      </c>
      <c r="CX11" s="777"/>
      <c r="CY11" s="777"/>
      <c r="CZ11" s="777"/>
      <c r="DA11" s="778"/>
      <c r="DB11" s="776" t="s">
        <v>577</v>
      </c>
      <c r="DC11" s="777"/>
      <c r="DD11" s="777"/>
      <c r="DE11" s="777"/>
      <c r="DF11" s="778"/>
      <c r="DG11" s="776" t="s">
        <v>577</v>
      </c>
      <c r="DH11" s="777"/>
      <c r="DI11" s="777"/>
      <c r="DJ11" s="777"/>
      <c r="DK11" s="778"/>
      <c r="DL11" s="776" t="s">
        <v>577</v>
      </c>
      <c r="DM11" s="777"/>
      <c r="DN11" s="777"/>
      <c r="DO11" s="777"/>
      <c r="DP11" s="778"/>
      <c r="DQ11" s="776" t="s">
        <v>577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583</v>
      </c>
      <c r="BT12" s="774"/>
      <c r="BU12" s="774"/>
      <c r="BV12" s="774"/>
      <c r="BW12" s="774"/>
      <c r="BX12" s="774"/>
      <c r="BY12" s="774"/>
      <c r="BZ12" s="774"/>
      <c r="CA12" s="774"/>
      <c r="CB12" s="774"/>
      <c r="CC12" s="774"/>
      <c r="CD12" s="774"/>
      <c r="CE12" s="774"/>
      <c r="CF12" s="774"/>
      <c r="CG12" s="775"/>
      <c r="CH12" s="776">
        <v>-1</v>
      </c>
      <c r="CI12" s="777"/>
      <c r="CJ12" s="777"/>
      <c r="CK12" s="777"/>
      <c r="CL12" s="778"/>
      <c r="CM12" s="776">
        <v>240</v>
      </c>
      <c r="CN12" s="777"/>
      <c r="CO12" s="777"/>
      <c r="CP12" s="777"/>
      <c r="CQ12" s="778"/>
      <c r="CR12" s="776">
        <v>174</v>
      </c>
      <c r="CS12" s="777"/>
      <c r="CT12" s="777"/>
      <c r="CU12" s="777"/>
      <c r="CV12" s="778"/>
      <c r="CW12" s="776" t="s">
        <v>577</v>
      </c>
      <c r="CX12" s="777"/>
      <c r="CY12" s="777"/>
      <c r="CZ12" s="777"/>
      <c r="DA12" s="778"/>
      <c r="DB12" s="776" t="s">
        <v>577</v>
      </c>
      <c r="DC12" s="777"/>
      <c r="DD12" s="777"/>
      <c r="DE12" s="777"/>
      <c r="DF12" s="778"/>
      <c r="DG12" s="776" t="s">
        <v>577</v>
      </c>
      <c r="DH12" s="777"/>
      <c r="DI12" s="777"/>
      <c r="DJ12" s="777"/>
      <c r="DK12" s="778"/>
      <c r="DL12" s="776" t="s">
        <v>577</v>
      </c>
      <c r="DM12" s="777"/>
      <c r="DN12" s="777"/>
      <c r="DO12" s="777"/>
      <c r="DP12" s="778"/>
      <c r="DQ12" s="776" t="s">
        <v>577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584</v>
      </c>
      <c r="BT13" s="774"/>
      <c r="BU13" s="774"/>
      <c r="BV13" s="774"/>
      <c r="BW13" s="774"/>
      <c r="BX13" s="774"/>
      <c r="BY13" s="774"/>
      <c r="BZ13" s="774"/>
      <c r="CA13" s="774"/>
      <c r="CB13" s="774"/>
      <c r="CC13" s="774"/>
      <c r="CD13" s="774"/>
      <c r="CE13" s="774"/>
      <c r="CF13" s="774"/>
      <c r="CG13" s="775"/>
      <c r="CH13" s="776">
        <v>4</v>
      </c>
      <c r="CI13" s="777"/>
      <c r="CJ13" s="777"/>
      <c r="CK13" s="777"/>
      <c r="CL13" s="778"/>
      <c r="CM13" s="776">
        <v>43</v>
      </c>
      <c r="CN13" s="777"/>
      <c r="CO13" s="777"/>
      <c r="CP13" s="777"/>
      <c r="CQ13" s="778"/>
      <c r="CR13" s="776">
        <v>10</v>
      </c>
      <c r="CS13" s="777"/>
      <c r="CT13" s="777"/>
      <c r="CU13" s="777"/>
      <c r="CV13" s="778"/>
      <c r="CW13" s="776">
        <v>0</v>
      </c>
      <c r="CX13" s="777"/>
      <c r="CY13" s="777"/>
      <c r="CZ13" s="777"/>
      <c r="DA13" s="778"/>
      <c r="DB13" s="776" t="s">
        <v>577</v>
      </c>
      <c r="DC13" s="777"/>
      <c r="DD13" s="777"/>
      <c r="DE13" s="777"/>
      <c r="DF13" s="778"/>
      <c r="DG13" s="776" t="s">
        <v>577</v>
      </c>
      <c r="DH13" s="777"/>
      <c r="DI13" s="777"/>
      <c r="DJ13" s="777"/>
      <c r="DK13" s="778"/>
      <c r="DL13" s="776" t="s">
        <v>577</v>
      </c>
      <c r="DM13" s="777"/>
      <c r="DN13" s="777"/>
      <c r="DO13" s="777"/>
      <c r="DP13" s="778"/>
      <c r="DQ13" s="776" t="s">
        <v>577</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585</v>
      </c>
      <c r="BT14" s="774"/>
      <c r="BU14" s="774"/>
      <c r="BV14" s="774"/>
      <c r="BW14" s="774"/>
      <c r="BX14" s="774"/>
      <c r="BY14" s="774"/>
      <c r="BZ14" s="774"/>
      <c r="CA14" s="774"/>
      <c r="CB14" s="774"/>
      <c r="CC14" s="774"/>
      <c r="CD14" s="774"/>
      <c r="CE14" s="774"/>
      <c r="CF14" s="774"/>
      <c r="CG14" s="775"/>
      <c r="CH14" s="776">
        <v>0</v>
      </c>
      <c r="CI14" s="777"/>
      <c r="CJ14" s="777"/>
      <c r="CK14" s="777"/>
      <c r="CL14" s="778"/>
      <c r="CM14" s="776">
        <v>6</v>
      </c>
      <c r="CN14" s="777"/>
      <c r="CO14" s="777"/>
      <c r="CP14" s="777"/>
      <c r="CQ14" s="778"/>
      <c r="CR14" s="776">
        <v>2</v>
      </c>
      <c r="CS14" s="777"/>
      <c r="CT14" s="777"/>
      <c r="CU14" s="777"/>
      <c r="CV14" s="778"/>
      <c r="CW14" s="776">
        <v>3</v>
      </c>
      <c r="CX14" s="777"/>
      <c r="CY14" s="777"/>
      <c r="CZ14" s="777"/>
      <c r="DA14" s="778"/>
      <c r="DB14" s="776" t="s">
        <v>577</v>
      </c>
      <c r="DC14" s="777"/>
      <c r="DD14" s="777"/>
      <c r="DE14" s="777"/>
      <c r="DF14" s="778"/>
      <c r="DG14" s="776" t="s">
        <v>577</v>
      </c>
      <c r="DH14" s="777"/>
      <c r="DI14" s="777"/>
      <c r="DJ14" s="777"/>
      <c r="DK14" s="778"/>
      <c r="DL14" s="776" t="s">
        <v>577</v>
      </c>
      <c r="DM14" s="777"/>
      <c r="DN14" s="777"/>
      <c r="DO14" s="777"/>
      <c r="DP14" s="778"/>
      <c r="DQ14" s="776" t="s">
        <v>577</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586</v>
      </c>
      <c r="BT15" s="774"/>
      <c r="BU15" s="774"/>
      <c r="BV15" s="774"/>
      <c r="BW15" s="774"/>
      <c r="BX15" s="774"/>
      <c r="BY15" s="774"/>
      <c r="BZ15" s="774"/>
      <c r="CA15" s="774"/>
      <c r="CB15" s="774"/>
      <c r="CC15" s="774"/>
      <c r="CD15" s="774"/>
      <c r="CE15" s="774"/>
      <c r="CF15" s="774"/>
      <c r="CG15" s="775"/>
      <c r="CH15" s="776">
        <v>22</v>
      </c>
      <c r="CI15" s="777"/>
      <c r="CJ15" s="777"/>
      <c r="CK15" s="777"/>
      <c r="CL15" s="778"/>
      <c r="CM15" s="776">
        <v>509</v>
      </c>
      <c r="CN15" s="777"/>
      <c r="CO15" s="777"/>
      <c r="CP15" s="777"/>
      <c r="CQ15" s="778"/>
      <c r="CR15" s="776">
        <v>9</v>
      </c>
      <c r="CS15" s="777"/>
      <c r="CT15" s="777"/>
      <c r="CU15" s="777"/>
      <c r="CV15" s="778"/>
      <c r="CW15" s="776">
        <v>0</v>
      </c>
      <c r="CX15" s="777"/>
      <c r="CY15" s="777"/>
      <c r="CZ15" s="777"/>
      <c r="DA15" s="778"/>
      <c r="DB15" s="776" t="s">
        <v>577</v>
      </c>
      <c r="DC15" s="777"/>
      <c r="DD15" s="777"/>
      <c r="DE15" s="777"/>
      <c r="DF15" s="778"/>
      <c r="DG15" s="776" t="s">
        <v>577</v>
      </c>
      <c r="DH15" s="777"/>
      <c r="DI15" s="777"/>
      <c r="DJ15" s="777"/>
      <c r="DK15" s="778"/>
      <c r="DL15" s="776" t="s">
        <v>577</v>
      </c>
      <c r="DM15" s="777"/>
      <c r="DN15" s="777"/>
      <c r="DO15" s="777"/>
      <c r="DP15" s="778"/>
      <c r="DQ15" s="776" t="s">
        <v>577</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57795</v>
      </c>
      <c r="R23" s="793"/>
      <c r="S23" s="793"/>
      <c r="T23" s="793"/>
      <c r="U23" s="793"/>
      <c r="V23" s="793">
        <v>54863</v>
      </c>
      <c r="W23" s="793"/>
      <c r="X23" s="793"/>
      <c r="Y23" s="793"/>
      <c r="Z23" s="793"/>
      <c r="AA23" s="793">
        <v>2931</v>
      </c>
      <c r="AB23" s="793"/>
      <c r="AC23" s="793"/>
      <c r="AD23" s="793"/>
      <c r="AE23" s="794"/>
      <c r="AF23" s="795">
        <v>2084</v>
      </c>
      <c r="AG23" s="793"/>
      <c r="AH23" s="793"/>
      <c r="AI23" s="793"/>
      <c r="AJ23" s="796"/>
      <c r="AK23" s="797"/>
      <c r="AL23" s="798"/>
      <c r="AM23" s="798"/>
      <c r="AN23" s="798"/>
      <c r="AO23" s="798"/>
      <c r="AP23" s="793">
        <v>53900</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406</v>
      </c>
      <c r="C28" s="750"/>
      <c r="D28" s="750"/>
      <c r="E28" s="750"/>
      <c r="F28" s="750"/>
      <c r="G28" s="750"/>
      <c r="H28" s="750"/>
      <c r="I28" s="750"/>
      <c r="J28" s="750"/>
      <c r="K28" s="750"/>
      <c r="L28" s="750"/>
      <c r="M28" s="750"/>
      <c r="N28" s="750"/>
      <c r="O28" s="750"/>
      <c r="P28" s="751"/>
      <c r="Q28" s="822">
        <v>8466</v>
      </c>
      <c r="R28" s="823"/>
      <c r="S28" s="823"/>
      <c r="T28" s="823"/>
      <c r="U28" s="823"/>
      <c r="V28" s="823">
        <v>8465</v>
      </c>
      <c r="W28" s="823"/>
      <c r="X28" s="823"/>
      <c r="Y28" s="823"/>
      <c r="Z28" s="823"/>
      <c r="AA28" s="823">
        <v>1</v>
      </c>
      <c r="AB28" s="823"/>
      <c r="AC28" s="823"/>
      <c r="AD28" s="823"/>
      <c r="AE28" s="824"/>
      <c r="AF28" s="825">
        <v>1</v>
      </c>
      <c r="AG28" s="823"/>
      <c r="AH28" s="823"/>
      <c r="AI28" s="823"/>
      <c r="AJ28" s="826"/>
      <c r="AK28" s="827">
        <v>872</v>
      </c>
      <c r="AL28" s="828"/>
      <c r="AM28" s="828"/>
      <c r="AN28" s="828"/>
      <c r="AO28" s="828"/>
      <c r="AP28" s="828" t="s">
        <v>577</v>
      </c>
      <c r="AQ28" s="828"/>
      <c r="AR28" s="828"/>
      <c r="AS28" s="828"/>
      <c r="AT28" s="828"/>
      <c r="AU28" s="828" t="s">
        <v>577</v>
      </c>
      <c r="AV28" s="828"/>
      <c r="AW28" s="828"/>
      <c r="AX28" s="828"/>
      <c r="AY28" s="828"/>
      <c r="AZ28" s="829" t="s">
        <v>577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407</v>
      </c>
      <c r="C29" s="781"/>
      <c r="D29" s="781"/>
      <c r="E29" s="781"/>
      <c r="F29" s="781"/>
      <c r="G29" s="781"/>
      <c r="H29" s="781"/>
      <c r="I29" s="781"/>
      <c r="J29" s="781"/>
      <c r="K29" s="781"/>
      <c r="L29" s="781"/>
      <c r="M29" s="781"/>
      <c r="N29" s="781"/>
      <c r="O29" s="781"/>
      <c r="P29" s="782"/>
      <c r="Q29" s="783">
        <v>2202</v>
      </c>
      <c r="R29" s="784"/>
      <c r="S29" s="784"/>
      <c r="T29" s="784"/>
      <c r="U29" s="784"/>
      <c r="V29" s="784">
        <v>2201</v>
      </c>
      <c r="W29" s="784"/>
      <c r="X29" s="784"/>
      <c r="Y29" s="784"/>
      <c r="Z29" s="784"/>
      <c r="AA29" s="784">
        <v>1</v>
      </c>
      <c r="AB29" s="784"/>
      <c r="AC29" s="784"/>
      <c r="AD29" s="784"/>
      <c r="AE29" s="785"/>
      <c r="AF29" s="786">
        <v>1</v>
      </c>
      <c r="AG29" s="787"/>
      <c r="AH29" s="787"/>
      <c r="AI29" s="787"/>
      <c r="AJ29" s="788"/>
      <c r="AK29" s="834">
        <v>1349</v>
      </c>
      <c r="AL29" s="830"/>
      <c r="AM29" s="830"/>
      <c r="AN29" s="830"/>
      <c r="AO29" s="830"/>
      <c r="AP29" s="830" t="s">
        <v>577</v>
      </c>
      <c r="AQ29" s="830"/>
      <c r="AR29" s="830"/>
      <c r="AS29" s="830"/>
      <c r="AT29" s="830"/>
      <c r="AU29" s="830" t="s">
        <v>577</v>
      </c>
      <c r="AV29" s="830"/>
      <c r="AW29" s="830"/>
      <c r="AX29" s="830"/>
      <c r="AY29" s="830"/>
      <c r="AZ29" s="831" t="s">
        <v>577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408</v>
      </c>
      <c r="C30" s="781"/>
      <c r="D30" s="781"/>
      <c r="E30" s="781"/>
      <c r="F30" s="781"/>
      <c r="G30" s="781"/>
      <c r="H30" s="781"/>
      <c r="I30" s="781"/>
      <c r="J30" s="781"/>
      <c r="K30" s="781"/>
      <c r="L30" s="781"/>
      <c r="M30" s="781"/>
      <c r="N30" s="781"/>
      <c r="O30" s="781"/>
      <c r="P30" s="782"/>
      <c r="Q30" s="783">
        <v>10716</v>
      </c>
      <c r="R30" s="784"/>
      <c r="S30" s="784"/>
      <c r="T30" s="784"/>
      <c r="U30" s="784"/>
      <c r="V30" s="784">
        <v>10521</v>
      </c>
      <c r="W30" s="784"/>
      <c r="X30" s="784"/>
      <c r="Y30" s="784"/>
      <c r="Z30" s="784"/>
      <c r="AA30" s="784">
        <v>196</v>
      </c>
      <c r="AB30" s="784"/>
      <c r="AC30" s="784"/>
      <c r="AD30" s="784"/>
      <c r="AE30" s="785"/>
      <c r="AF30" s="786">
        <v>196</v>
      </c>
      <c r="AG30" s="787"/>
      <c r="AH30" s="787"/>
      <c r="AI30" s="787"/>
      <c r="AJ30" s="788"/>
      <c r="AK30" s="834">
        <v>1520</v>
      </c>
      <c r="AL30" s="830"/>
      <c r="AM30" s="830"/>
      <c r="AN30" s="830"/>
      <c r="AO30" s="830"/>
      <c r="AP30" s="830" t="s">
        <v>577</v>
      </c>
      <c r="AQ30" s="830"/>
      <c r="AR30" s="830"/>
      <c r="AS30" s="830"/>
      <c r="AT30" s="830"/>
      <c r="AU30" s="830" t="s">
        <v>577</v>
      </c>
      <c r="AV30" s="830"/>
      <c r="AW30" s="830"/>
      <c r="AX30" s="830"/>
      <c r="AY30" s="830"/>
      <c r="AZ30" s="831" t="s">
        <v>577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409</v>
      </c>
      <c r="C31" s="781"/>
      <c r="D31" s="781"/>
      <c r="E31" s="781"/>
      <c r="F31" s="781"/>
      <c r="G31" s="781"/>
      <c r="H31" s="781"/>
      <c r="I31" s="781"/>
      <c r="J31" s="781"/>
      <c r="K31" s="781"/>
      <c r="L31" s="781"/>
      <c r="M31" s="781"/>
      <c r="N31" s="781"/>
      <c r="O31" s="781"/>
      <c r="P31" s="782"/>
      <c r="Q31" s="783">
        <v>3406</v>
      </c>
      <c r="R31" s="784"/>
      <c r="S31" s="784"/>
      <c r="T31" s="784"/>
      <c r="U31" s="784"/>
      <c r="V31" s="784">
        <v>3331</v>
      </c>
      <c r="W31" s="784"/>
      <c r="X31" s="784"/>
      <c r="Y31" s="784"/>
      <c r="Z31" s="784"/>
      <c r="AA31" s="784">
        <v>75</v>
      </c>
      <c r="AB31" s="784"/>
      <c r="AC31" s="784"/>
      <c r="AD31" s="784"/>
      <c r="AE31" s="785"/>
      <c r="AF31" s="786">
        <v>100</v>
      </c>
      <c r="AG31" s="787"/>
      <c r="AH31" s="787"/>
      <c r="AI31" s="787"/>
      <c r="AJ31" s="788"/>
      <c r="AK31" s="834">
        <v>2046</v>
      </c>
      <c r="AL31" s="830"/>
      <c r="AM31" s="830"/>
      <c r="AN31" s="830"/>
      <c r="AO31" s="830"/>
      <c r="AP31" s="830">
        <v>35427</v>
      </c>
      <c r="AQ31" s="830"/>
      <c r="AR31" s="830"/>
      <c r="AS31" s="830"/>
      <c r="AT31" s="830"/>
      <c r="AU31" s="830">
        <v>25366</v>
      </c>
      <c r="AV31" s="830"/>
      <c r="AW31" s="830"/>
      <c r="AX31" s="830"/>
      <c r="AY31" s="830"/>
      <c r="AZ31" s="831" t="s">
        <v>577</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411</v>
      </c>
      <c r="C32" s="781"/>
      <c r="D32" s="781"/>
      <c r="E32" s="781"/>
      <c r="F32" s="781"/>
      <c r="G32" s="781"/>
      <c r="H32" s="781"/>
      <c r="I32" s="781"/>
      <c r="J32" s="781"/>
      <c r="K32" s="781"/>
      <c r="L32" s="781"/>
      <c r="M32" s="781"/>
      <c r="N32" s="781"/>
      <c r="O32" s="781"/>
      <c r="P32" s="782"/>
      <c r="Q32" s="783">
        <v>42</v>
      </c>
      <c r="R32" s="784"/>
      <c r="S32" s="784"/>
      <c r="T32" s="784"/>
      <c r="U32" s="784"/>
      <c r="V32" s="784">
        <v>40</v>
      </c>
      <c r="W32" s="784"/>
      <c r="X32" s="784"/>
      <c r="Y32" s="784"/>
      <c r="Z32" s="784"/>
      <c r="AA32" s="784">
        <v>2</v>
      </c>
      <c r="AB32" s="784"/>
      <c r="AC32" s="784"/>
      <c r="AD32" s="784"/>
      <c r="AE32" s="785"/>
      <c r="AF32" s="786">
        <v>2</v>
      </c>
      <c r="AG32" s="787"/>
      <c r="AH32" s="787"/>
      <c r="AI32" s="787"/>
      <c r="AJ32" s="788"/>
      <c r="AK32" s="834">
        <v>0</v>
      </c>
      <c r="AL32" s="830"/>
      <c r="AM32" s="830"/>
      <c r="AN32" s="830"/>
      <c r="AO32" s="830"/>
      <c r="AP32" s="830">
        <v>118</v>
      </c>
      <c r="AQ32" s="830"/>
      <c r="AR32" s="830"/>
      <c r="AS32" s="830"/>
      <c r="AT32" s="830"/>
      <c r="AU32" s="830" t="s">
        <v>577</v>
      </c>
      <c r="AV32" s="830"/>
      <c r="AW32" s="830"/>
      <c r="AX32" s="830"/>
      <c r="AY32" s="830"/>
      <c r="AZ32" s="831" t="s">
        <v>577</v>
      </c>
      <c r="BA32" s="831"/>
      <c r="BB32" s="831"/>
      <c r="BC32" s="831"/>
      <c r="BD32" s="831"/>
      <c r="BE32" s="832" t="s">
        <v>412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393</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300</v>
      </c>
      <c r="AG63" s="844"/>
      <c r="AH63" s="844"/>
      <c r="AI63" s="844"/>
      <c r="AJ63" s="845"/>
      <c r="AK63" s="846"/>
      <c r="AL63" s="841"/>
      <c r="AM63" s="841"/>
      <c r="AN63" s="841"/>
      <c r="AO63" s="841"/>
      <c r="AP63" s="844">
        <v>35545</v>
      </c>
      <c r="AQ63" s="844"/>
      <c r="AR63" s="844"/>
      <c r="AS63" s="844"/>
      <c r="AT63" s="844"/>
      <c r="AU63" s="844">
        <v>25366</v>
      </c>
      <c r="AV63" s="844"/>
      <c r="AW63" s="844"/>
      <c r="AX63" s="844"/>
      <c r="AY63" s="844"/>
      <c r="AZ63" s="848"/>
      <c r="BA63" s="848"/>
      <c r="BB63" s="848"/>
      <c r="BC63" s="848"/>
      <c r="BD63" s="848"/>
      <c r="BE63" s="849"/>
      <c r="BF63" s="849"/>
      <c r="BG63" s="849"/>
      <c r="BH63" s="849"/>
      <c r="BI63" s="850"/>
      <c r="BJ63" s="851" t="s">
        <v>395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399</v>
      </c>
      <c r="W66" s="734"/>
      <c r="X66" s="734"/>
      <c r="Y66" s="734"/>
      <c r="Z66" s="735"/>
      <c r="AA66" s="733" t="s">
        <v>418</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587</v>
      </c>
      <c r="C68" s="870"/>
      <c r="D68" s="870"/>
      <c r="E68" s="870"/>
      <c r="F68" s="870"/>
      <c r="G68" s="870"/>
      <c r="H68" s="870"/>
      <c r="I68" s="870"/>
      <c r="J68" s="870"/>
      <c r="K68" s="870"/>
      <c r="L68" s="870"/>
      <c r="M68" s="870"/>
      <c r="N68" s="870"/>
      <c r="O68" s="870"/>
      <c r="P68" s="871"/>
      <c r="Q68" s="872">
        <v>6198</v>
      </c>
      <c r="R68" s="866"/>
      <c r="S68" s="866"/>
      <c r="T68" s="866"/>
      <c r="U68" s="866"/>
      <c r="V68" s="866">
        <v>5963</v>
      </c>
      <c r="W68" s="866"/>
      <c r="X68" s="866"/>
      <c r="Y68" s="866"/>
      <c r="Z68" s="866"/>
      <c r="AA68" s="866">
        <v>235</v>
      </c>
      <c r="AB68" s="866"/>
      <c r="AC68" s="866"/>
      <c r="AD68" s="866"/>
      <c r="AE68" s="866"/>
      <c r="AF68" s="866">
        <v>4944</v>
      </c>
      <c r="AG68" s="866"/>
      <c r="AH68" s="866"/>
      <c r="AI68" s="866"/>
      <c r="AJ68" s="866"/>
      <c r="AK68" s="866" t="s">
        <v>577</v>
      </c>
      <c r="AL68" s="866"/>
      <c r="AM68" s="866"/>
      <c r="AN68" s="866"/>
      <c r="AO68" s="866"/>
      <c r="AP68" s="866">
        <v>21402</v>
      </c>
      <c r="AQ68" s="866"/>
      <c r="AR68" s="866"/>
      <c r="AS68" s="866"/>
      <c r="AT68" s="866"/>
      <c r="AU68" s="866">
        <v>280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588</v>
      </c>
      <c r="C69" s="874"/>
      <c r="D69" s="874"/>
      <c r="E69" s="874"/>
      <c r="F69" s="874"/>
      <c r="G69" s="874"/>
      <c r="H69" s="874"/>
      <c r="I69" s="874"/>
      <c r="J69" s="874"/>
      <c r="K69" s="874"/>
      <c r="L69" s="874"/>
      <c r="M69" s="874"/>
      <c r="N69" s="874"/>
      <c r="O69" s="874"/>
      <c r="P69" s="875"/>
      <c r="Q69" s="876">
        <v>580</v>
      </c>
      <c r="R69" s="830"/>
      <c r="S69" s="830"/>
      <c r="T69" s="830"/>
      <c r="U69" s="830"/>
      <c r="V69" s="830">
        <v>536</v>
      </c>
      <c r="W69" s="830"/>
      <c r="X69" s="830"/>
      <c r="Y69" s="830"/>
      <c r="Z69" s="830"/>
      <c r="AA69" s="830">
        <v>44</v>
      </c>
      <c r="AB69" s="830"/>
      <c r="AC69" s="830"/>
      <c r="AD69" s="830"/>
      <c r="AE69" s="830"/>
      <c r="AF69" s="830">
        <v>40</v>
      </c>
      <c r="AG69" s="830"/>
      <c r="AH69" s="830"/>
      <c r="AI69" s="830"/>
      <c r="AJ69" s="830"/>
      <c r="AK69" s="830" t="s">
        <v>577</v>
      </c>
      <c r="AL69" s="830"/>
      <c r="AM69" s="830"/>
      <c r="AN69" s="830"/>
      <c r="AO69" s="830"/>
      <c r="AP69" s="830">
        <v>815</v>
      </c>
      <c r="AQ69" s="830"/>
      <c r="AR69" s="830"/>
      <c r="AS69" s="830"/>
      <c r="AT69" s="830"/>
      <c r="AU69" s="830">
        <v>259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589</v>
      </c>
      <c r="C70" s="874"/>
      <c r="D70" s="874"/>
      <c r="E70" s="874"/>
      <c r="F70" s="874"/>
      <c r="G70" s="874"/>
      <c r="H70" s="874"/>
      <c r="I70" s="874"/>
      <c r="J70" s="874"/>
      <c r="K70" s="874"/>
      <c r="L70" s="874"/>
      <c r="M70" s="874"/>
      <c r="N70" s="874"/>
      <c r="O70" s="874"/>
      <c r="P70" s="875"/>
      <c r="Q70" s="876">
        <v>9550</v>
      </c>
      <c r="R70" s="830"/>
      <c r="S70" s="830"/>
      <c r="T70" s="830"/>
      <c r="U70" s="830"/>
      <c r="V70" s="830">
        <v>9491</v>
      </c>
      <c r="W70" s="830"/>
      <c r="X70" s="830"/>
      <c r="Y70" s="830"/>
      <c r="Z70" s="830"/>
      <c r="AA70" s="830">
        <v>59</v>
      </c>
      <c r="AB70" s="830"/>
      <c r="AC70" s="830"/>
      <c r="AD70" s="830"/>
      <c r="AE70" s="830"/>
      <c r="AF70" s="830">
        <v>59</v>
      </c>
      <c r="AG70" s="830"/>
      <c r="AH70" s="830"/>
      <c r="AI70" s="830"/>
      <c r="AJ70" s="830"/>
      <c r="AK70" s="830">
        <v>78</v>
      </c>
      <c r="AL70" s="830"/>
      <c r="AM70" s="830"/>
      <c r="AN70" s="830"/>
      <c r="AO70" s="830"/>
      <c r="AP70" s="830" t="s">
        <v>577</v>
      </c>
      <c r="AQ70" s="830"/>
      <c r="AR70" s="830"/>
      <c r="AS70" s="830"/>
      <c r="AT70" s="830"/>
      <c r="AU70" s="830" t="s">
        <v>577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590</v>
      </c>
      <c r="C71" s="874"/>
      <c r="D71" s="874"/>
      <c r="E71" s="874"/>
      <c r="F71" s="874"/>
      <c r="G71" s="874"/>
      <c r="H71" s="874"/>
      <c r="I71" s="874"/>
      <c r="J71" s="874"/>
      <c r="K71" s="874"/>
      <c r="L71" s="874"/>
      <c r="M71" s="874"/>
      <c r="N71" s="874"/>
      <c r="O71" s="874"/>
      <c r="P71" s="875"/>
      <c r="Q71" s="876">
        <v>92</v>
      </c>
      <c r="R71" s="830"/>
      <c r="S71" s="830"/>
      <c r="T71" s="830"/>
      <c r="U71" s="830"/>
      <c r="V71" s="830">
        <v>78</v>
      </c>
      <c r="W71" s="830"/>
      <c r="X71" s="830"/>
      <c r="Y71" s="830"/>
      <c r="Z71" s="830"/>
      <c r="AA71" s="830">
        <v>14</v>
      </c>
      <c r="AB71" s="830"/>
      <c r="AC71" s="830"/>
      <c r="AD71" s="830"/>
      <c r="AE71" s="830"/>
      <c r="AF71" s="830">
        <v>14</v>
      </c>
      <c r="AG71" s="830"/>
      <c r="AH71" s="830"/>
      <c r="AI71" s="830"/>
      <c r="AJ71" s="830"/>
      <c r="AK71" s="830">
        <v>20</v>
      </c>
      <c r="AL71" s="830"/>
      <c r="AM71" s="830"/>
      <c r="AN71" s="830"/>
      <c r="AO71" s="830"/>
      <c r="AP71" s="830" t="s">
        <v>577</v>
      </c>
      <c r="AQ71" s="830"/>
      <c r="AR71" s="830"/>
      <c r="AS71" s="830"/>
      <c r="AT71" s="830"/>
      <c r="AU71" s="830" t="s">
        <v>577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591</v>
      </c>
      <c r="C72" s="874"/>
      <c r="D72" s="874"/>
      <c r="E72" s="874"/>
      <c r="F72" s="874"/>
      <c r="G72" s="874"/>
      <c r="H72" s="874"/>
      <c r="I72" s="874"/>
      <c r="J72" s="874"/>
      <c r="K72" s="874"/>
      <c r="L72" s="874"/>
      <c r="M72" s="874"/>
      <c r="N72" s="874"/>
      <c r="O72" s="874"/>
      <c r="P72" s="875"/>
      <c r="Q72" s="876">
        <v>193</v>
      </c>
      <c r="R72" s="830"/>
      <c r="S72" s="830"/>
      <c r="T72" s="830"/>
      <c r="U72" s="830"/>
      <c r="V72" s="830">
        <v>184</v>
      </c>
      <c r="W72" s="830"/>
      <c r="X72" s="830"/>
      <c r="Y72" s="830"/>
      <c r="Z72" s="830"/>
      <c r="AA72" s="830">
        <v>9</v>
      </c>
      <c r="AB72" s="830"/>
      <c r="AC72" s="830"/>
      <c r="AD72" s="830"/>
      <c r="AE72" s="830"/>
      <c r="AF72" s="830">
        <v>9</v>
      </c>
      <c r="AG72" s="830"/>
      <c r="AH72" s="830"/>
      <c r="AI72" s="830"/>
      <c r="AJ72" s="830"/>
      <c r="AK72" s="830">
        <v>6</v>
      </c>
      <c r="AL72" s="830"/>
      <c r="AM72" s="830"/>
      <c r="AN72" s="830"/>
      <c r="AO72" s="830"/>
      <c r="AP72" s="830" t="s">
        <v>577</v>
      </c>
      <c r="AQ72" s="830"/>
      <c r="AR72" s="830"/>
      <c r="AS72" s="830"/>
      <c r="AT72" s="830"/>
      <c r="AU72" s="830" t="s">
        <v>577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592</v>
      </c>
      <c r="C73" s="874"/>
      <c r="D73" s="874"/>
      <c r="E73" s="874"/>
      <c r="F73" s="874"/>
      <c r="G73" s="874"/>
      <c r="H73" s="874"/>
      <c r="I73" s="874"/>
      <c r="J73" s="874"/>
      <c r="K73" s="874"/>
      <c r="L73" s="874"/>
      <c r="M73" s="874"/>
      <c r="N73" s="874"/>
      <c r="O73" s="874"/>
      <c r="P73" s="875"/>
      <c r="Q73" s="876">
        <v>161733</v>
      </c>
      <c r="R73" s="830"/>
      <c r="S73" s="830"/>
      <c r="T73" s="830"/>
      <c r="U73" s="830"/>
      <c r="V73" s="830">
        <v>159557</v>
      </c>
      <c r="W73" s="830"/>
      <c r="X73" s="830"/>
      <c r="Y73" s="830"/>
      <c r="Z73" s="830"/>
      <c r="AA73" s="830">
        <v>2176</v>
      </c>
      <c r="AB73" s="830"/>
      <c r="AC73" s="830"/>
      <c r="AD73" s="830"/>
      <c r="AE73" s="830"/>
      <c r="AF73" s="830">
        <v>2176</v>
      </c>
      <c r="AG73" s="830"/>
      <c r="AH73" s="830"/>
      <c r="AI73" s="830"/>
      <c r="AJ73" s="830"/>
      <c r="AK73" s="830">
        <v>380</v>
      </c>
      <c r="AL73" s="830"/>
      <c r="AM73" s="830"/>
      <c r="AN73" s="830"/>
      <c r="AO73" s="830"/>
      <c r="AP73" s="830" t="s">
        <v>577</v>
      </c>
      <c r="AQ73" s="830"/>
      <c r="AR73" s="830"/>
      <c r="AS73" s="830"/>
      <c r="AT73" s="830"/>
      <c r="AU73" s="830" t="s">
        <v>577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593</v>
      </c>
      <c r="C74" s="874"/>
      <c r="D74" s="874"/>
      <c r="E74" s="874"/>
      <c r="F74" s="874"/>
      <c r="G74" s="874"/>
      <c r="H74" s="874"/>
      <c r="I74" s="874"/>
      <c r="J74" s="874"/>
      <c r="K74" s="874"/>
      <c r="L74" s="874"/>
      <c r="M74" s="874"/>
      <c r="N74" s="874"/>
      <c r="O74" s="874"/>
      <c r="P74" s="875"/>
      <c r="Q74" s="876">
        <v>489</v>
      </c>
      <c r="R74" s="830"/>
      <c r="S74" s="830"/>
      <c r="T74" s="830"/>
      <c r="U74" s="830"/>
      <c r="V74" s="830">
        <v>449</v>
      </c>
      <c r="W74" s="830"/>
      <c r="X74" s="830"/>
      <c r="Y74" s="830"/>
      <c r="Z74" s="830"/>
      <c r="AA74" s="830">
        <v>39</v>
      </c>
      <c r="AB74" s="830"/>
      <c r="AC74" s="830"/>
      <c r="AD74" s="830"/>
      <c r="AE74" s="830"/>
      <c r="AF74" s="830">
        <v>23</v>
      </c>
      <c r="AG74" s="830"/>
      <c r="AH74" s="830"/>
      <c r="AI74" s="830"/>
      <c r="AJ74" s="830"/>
      <c r="AK74" s="830" t="s">
        <v>577</v>
      </c>
      <c r="AL74" s="830"/>
      <c r="AM74" s="830"/>
      <c r="AN74" s="830"/>
      <c r="AO74" s="830"/>
      <c r="AP74" s="830">
        <v>107</v>
      </c>
      <c r="AQ74" s="830"/>
      <c r="AR74" s="830"/>
      <c r="AS74" s="830"/>
      <c r="AT74" s="830"/>
      <c r="AU74" s="830">
        <v>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7265</v>
      </c>
      <c r="AG88" s="844"/>
      <c r="AH88" s="844"/>
      <c r="AI88" s="844"/>
      <c r="AJ88" s="844"/>
      <c r="AK88" s="841"/>
      <c r="AL88" s="841"/>
      <c r="AM88" s="841"/>
      <c r="AN88" s="841"/>
      <c r="AO88" s="841"/>
      <c r="AP88" s="844">
        <v>22324</v>
      </c>
      <c r="AQ88" s="844"/>
      <c r="AR88" s="844"/>
      <c r="AS88" s="844"/>
      <c r="AT88" s="844"/>
      <c r="AU88" s="844">
        <v>588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705</v>
      </c>
      <c r="CS102" s="852"/>
      <c r="CT102" s="852"/>
      <c r="CU102" s="852"/>
      <c r="CV102" s="891"/>
      <c r="CW102" s="890">
        <v>70</v>
      </c>
      <c r="CX102" s="852"/>
      <c r="CY102" s="852"/>
      <c r="CZ102" s="852"/>
      <c r="DA102" s="891"/>
      <c r="DB102" s="890" t="s">
        <v>577</v>
      </c>
      <c r="DC102" s="852"/>
      <c r="DD102" s="852"/>
      <c r="DE102" s="852"/>
      <c r="DF102" s="891"/>
      <c r="DG102" s="890" t="s">
        <v>577</v>
      </c>
      <c r="DH102" s="852"/>
      <c r="DI102" s="852"/>
      <c r="DJ102" s="852"/>
      <c r="DK102" s="891"/>
      <c r="DL102" s="890" t="s">
        <v>577</v>
      </c>
      <c r="DM102" s="852"/>
      <c r="DN102" s="852"/>
      <c r="DO102" s="852"/>
      <c r="DP102" s="891"/>
      <c r="DQ102" s="890" t="s">
        <v>577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311</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311</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311</v>
      </c>
      <c r="DR109" s="893"/>
      <c r="DS109" s="893"/>
      <c r="DT109" s="893"/>
      <c r="DU109" s="894"/>
      <c r="DV109" s="892" t="s">
        <v>434</v>
      </c>
      <c r="DW109" s="893"/>
      <c r="DX109" s="893"/>
      <c r="DY109" s="893"/>
      <c r="DZ109" s="895"/>
    </row>
    <row r="110" spans="1:131" s="230" customFormat="1" ht="26.25" customHeight="1" x14ac:dyDescent="0.2">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5282647</v>
      </c>
      <c r="AB110" s="900"/>
      <c r="AC110" s="900"/>
      <c r="AD110" s="900"/>
      <c r="AE110" s="901"/>
      <c r="AF110" s="902">
        <v>5448667</v>
      </c>
      <c r="AG110" s="900"/>
      <c r="AH110" s="900"/>
      <c r="AI110" s="900"/>
      <c r="AJ110" s="901"/>
      <c r="AK110" s="902">
        <v>5668461</v>
      </c>
      <c r="AL110" s="900"/>
      <c r="AM110" s="900"/>
      <c r="AN110" s="900"/>
      <c r="AO110" s="901"/>
      <c r="AP110" s="903">
        <v>24.3</v>
      </c>
      <c r="AQ110" s="904"/>
      <c r="AR110" s="904"/>
      <c r="AS110" s="904"/>
      <c r="AT110" s="905"/>
      <c r="AU110" s="906" t="s">
        <v>76</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56706299</v>
      </c>
      <c r="BR110" s="931"/>
      <c r="BS110" s="931"/>
      <c r="BT110" s="931"/>
      <c r="BU110" s="931"/>
      <c r="BV110" s="931">
        <v>55971504</v>
      </c>
      <c r="BW110" s="931"/>
      <c r="BX110" s="931"/>
      <c r="BY110" s="931"/>
      <c r="BZ110" s="931"/>
      <c r="CA110" s="931">
        <v>53604321</v>
      </c>
      <c r="CB110" s="931"/>
      <c r="CC110" s="931"/>
      <c r="CD110" s="931"/>
      <c r="CE110" s="931"/>
      <c r="CF110" s="944">
        <v>229.6</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440</v>
      </c>
      <c r="DH110" s="931"/>
      <c r="DI110" s="931"/>
      <c r="DJ110" s="931"/>
      <c r="DK110" s="931"/>
      <c r="DL110" s="931" t="s">
        <v>130</v>
      </c>
      <c r="DM110" s="931"/>
      <c r="DN110" s="931"/>
      <c r="DO110" s="931"/>
      <c r="DP110" s="931"/>
      <c r="DQ110" s="931" t="s">
        <v>440</v>
      </c>
      <c r="DR110" s="931"/>
      <c r="DS110" s="931"/>
      <c r="DT110" s="931"/>
      <c r="DU110" s="931"/>
      <c r="DV110" s="932" t="s">
        <v>441</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440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40777</v>
      </c>
      <c r="BR111" s="926"/>
      <c r="BS111" s="926"/>
      <c r="BT111" s="926"/>
      <c r="BU111" s="926"/>
      <c r="BV111" s="926">
        <v>32040</v>
      </c>
      <c r="BW111" s="926"/>
      <c r="BX111" s="926"/>
      <c r="BY111" s="926"/>
      <c r="BZ111" s="926"/>
      <c r="CA111" s="926">
        <v>23304</v>
      </c>
      <c r="CB111" s="926"/>
      <c r="CC111" s="926"/>
      <c r="CD111" s="926"/>
      <c r="CE111" s="926"/>
      <c r="CF111" s="920">
        <v>0.1</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395</v>
      </c>
      <c r="DM111" s="926"/>
      <c r="DN111" s="926"/>
      <c r="DO111" s="926"/>
      <c r="DP111" s="926"/>
      <c r="DQ111" s="926" t="s">
        <v>440</v>
      </c>
      <c r="DR111" s="926"/>
      <c r="DS111" s="926"/>
      <c r="DT111" s="926"/>
      <c r="DU111" s="926"/>
      <c r="DV111" s="927" t="s">
        <v>440</v>
      </c>
      <c r="DW111" s="927"/>
      <c r="DX111" s="927"/>
      <c r="DY111" s="927"/>
      <c r="DZ111" s="928"/>
    </row>
    <row r="112" spans="1:131" s="230" customFormat="1" ht="26.25" customHeight="1" x14ac:dyDescent="0.2">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130</v>
      </c>
      <c r="AG112" s="959"/>
      <c r="AH112" s="959"/>
      <c r="AI112" s="959"/>
      <c r="AJ112" s="960"/>
      <c r="AK112" s="961" t="s">
        <v>440</v>
      </c>
      <c r="AL112" s="959"/>
      <c r="AM112" s="959"/>
      <c r="AN112" s="959"/>
      <c r="AO112" s="960"/>
      <c r="AP112" s="962" t="s">
        <v>130</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28666127</v>
      </c>
      <c r="BR112" s="926"/>
      <c r="BS112" s="926"/>
      <c r="BT112" s="926"/>
      <c r="BU112" s="926"/>
      <c r="BV112" s="926">
        <v>25814192</v>
      </c>
      <c r="BW112" s="926"/>
      <c r="BX112" s="926"/>
      <c r="BY112" s="926"/>
      <c r="BZ112" s="926"/>
      <c r="CA112" s="926">
        <v>25366006</v>
      </c>
      <c r="CB112" s="926"/>
      <c r="CC112" s="926"/>
      <c r="CD112" s="926"/>
      <c r="CE112" s="926"/>
      <c r="CF112" s="920">
        <v>108.7</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440</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2">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1735813</v>
      </c>
      <c r="AB113" s="938"/>
      <c r="AC113" s="938"/>
      <c r="AD113" s="938"/>
      <c r="AE113" s="939"/>
      <c r="AF113" s="940">
        <v>1706597</v>
      </c>
      <c r="AG113" s="938"/>
      <c r="AH113" s="938"/>
      <c r="AI113" s="938"/>
      <c r="AJ113" s="939"/>
      <c r="AK113" s="940">
        <v>1647672</v>
      </c>
      <c r="AL113" s="938"/>
      <c r="AM113" s="938"/>
      <c r="AN113" s="938"/>
      <c r="AO113" s="939"/>
      <c r="AP113" s="941">
        <v>7.1</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895955</v>
      </c>
      <c r="BR113" s="926"/>
      <c r="BS113" s="926"/>
      <c r="BT113" s="926"/>
      <c r="BU113" s="926"/>
      <c r="BV113" s="926">
        <v>786918</v>
      </c>
      <c r="BW113" s="926"/>
      <c r="BX113" s="926"/>
      <c r="BY113" s="926"/>
      <c r="BZ113" s="926"/>
      <c r="CA113" s="926">
        <v>588332</v>
      </c>
      <c r="CB113" s="926"/>
      <c r="CC113" s="926"/>
      <c r="CD113" s="926"/>
      <c r="CE113" s="926"/>
      <c r="CF113" s="920">
        <v>2.5</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440</v>
      </c>
      <c r="DH113" s="959"/>
      <c r="DI113" s="959"/>
      <c r="DJ113" s="959"/>
      <c r="DK113" s="960"/>
      <c r="DL113" s="961" t="s">
        <v>130</v>
      </c>
      <c r="DM113" s="959"/>
      <c r="DN113" s="959"/>
      <c r="DO113" s="959"/>
      <c r="DP113" s="960"/>
      <c r="DQ113" s="961" t="s">
        <v>440</v>
      </c>
      <c r="DR113" s="959"/>
      <c r="DS113" s="959"/>
      <c r="DT113" s="959"/>
      <c r="DU113" s="960"/>
      <c r="DV113" s="962" t="s">
        <v>130</v>
      </c>
      <c r="DW113" s="963"/>
      <c r="DX113" s="963"/>
      <c r="DY113" s="963"/>
      <c r="DZ113" s="964"/>
    </row>
    <row r="114" spans="1:130" s="230" customFormat="1" ht="26.25" customHeight="1" x14ac:dyDescent="0.2">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49830</v>
      </c>
      <c r="AB114" s="959"/>
      <c r="AC114" s="959"/>
      <c r="AD114" s="959"/>
      <c r="AE114" s="960"/>
      <c r="AF114" s="961">
        <v>53152</v>
      </c>
      <c r="AG114" s="959"/>
      <c r="AH114" s="959"/>
      <c r="AI114" s="959"/>
      <c r="AJ114" s="960"/>
      <c r="AK114" s="961">
        <v>37602</v>
      </c>
      <c r="AL114" s="959"/>
      <c r="AM114" s="959"/>
      <c r="AN114" s="959"/>
      <c r="AO114" s="960"/>
      <c r="AP114" s="962">
        <v>0.2</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6105108</v>
      </c>
      <c r="BR114" s="926"/>
      <c r="BS114" s="926"/>
      <c r="BT114" s="926"/>
      <c r="BU114" s="926"/>
      <c r="BV114" s="926">
        <v>5901570</v>
      </c>
      <c r="BW114" s="926"/>
      <c r="BX114" s="926"/>
      <c r="BY114" s="926"/>
      <c r="BZ114" s="926"/>
      <c r="CA114" s="926">
        <v>5708793</v>
      </c>
      <c r="CB114" s="926"/>
      <c r="CC114" s="926"/>
      <c r="CD114" s="926"/>
      <c r="CE114" s="926"/>
      <c r="CF114" s="920">
        <v>24.5</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440</v>
      </c>
      <c r="DM114" s="959"/>
      <c r="DN114" s="959"/>
      <c r="DO114" s="959"/>
      <c r="DP114" s="960"/>
      <c r="DQ114" s="961" t="s">
        <v>395</v>
      </c>
      <c r="DR114" s="959"/>
      <c r="DS114" s="959"/>
      <c r="DT114" s="959"/>
      <c r="DU114" s="960"/>
      <c r="DV114" s="962" t="s">
        <v>130</v>
      </c>
      <c r="DW114" s="963"/>
      <c r="DX114" s="963"/>
      <c r="DY114" s="963"/>
      <c r="DZ114" s="964"/>
    </row>
    <row r="115" spans="1:130" s="230" customFormat="1" ht="26.25" customHeight="1" x14ac:dyDescent="0.2">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24845</v>
      </c>
      <c r="AB115" s="938"/>
      <c r="AC115" s="938"/>
      <c r="AD115" s="938"/>
      <c r="AE115" s="939"/>
      <c r="AF115" s="940">
        <v>11857</v>
      </c>
      <c r="AG115" s="938"/>
      <c r="AH115" s="938"/>
      <c r="AI115" s="938"/>
      <c r="AJ115" s="939"/>
      <c r="AK115" s="940">
        <v>12298</v>
      </c>
      <c r="AL115" s="938"/>
      <c r="AM115" s="938"/>
      <c r="AN115" s="938"/>
      <c r="AO115" s="939"/>
      <c r="AP115" s="941">
        <v>0.1</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395</v>
      </c>
      <c r="DM115" s="959"/>
      <c r="DN115" s="959"/>
      <c r="DO115" s="959"/>
      <c r="DP115" s="960"/>
      <c r="DQ115" s="961" t="s">
        <v>440</v>
      </c>
      <c r="DR115" s="959"/>
      <c r="DS115" s="959"/>
      <c r="DT115" s="959"/>
      <c r="DU115" s="960"/>
      <c r="DV115" s="962" t="s">
        <v>440</v>
      </c>
      <c r="DW115" s="963"/>
      <c r="DX115" s="963"/>
      <c r="DY115" s="963"/>
      <c r="DZ115" s="964"/>
    </row>
    <row r="116" spans="1:130" s="230" customFormat="1" ht="26.25" customHeight="1" x14ac:dyDescent="0.2">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440</v>
      </c>
      <c r="AG116" s="959"/>
      <c r="AH116" s="959"/>
      <c r="AI116" s="959"/>
      <c r="AJ116" s="960"/>
      <c r="AK116" s="961" t="s">
        <v>441</v>
      </c>
      <c r="AL116" s="959"/>
      <c r="AM116" s="959"/>
      <c r="AN116" s="959"/>
      <c r="AO116" s="960"/>
      <c r="AP116" s="962" t="s">
        <v>440</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440</v>
      </c>
      <c r="BW116" s="926"/>
      <c r="BX116" s="926"/>
      <c r="BY116" s="926"/>
      <c r="BZ116" s="926"/>
      <c r="CA116" s="926" t="s">
        <v>130</v>
      </c>
      <c r="CB116" s="926"/>
      <c r="CC116" s="926"/>
      <c r="CD116" s="926"/>
      <c r="CE116" s="926"/>
      <c r="CF116" s="920" t="s">
        <v>440</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40777</v>
      </c>
      <c r="DH116" s="959"/>
      <c r="DI116" s="959"/>
      <c r="DJ116" s="959"/>
      <c r="DK116" s="960"/>
      <c r="DL116" s="961">
        <v>32040</v>
      </c>
      <c r="DM116" s="959"/>
      <c r="DN116" s="959"/>
      <c r="DO116" s="959"/>
      <c r="DP116" s="960"/>
      <c r="DQ116" s="961">
        <v>23304</v>
      </c>
      <c r="DR116" s="959"/>
      <c r="DS116" s="959"/>
      <c r="DT116" s="959"/>
      <c r="DU116" s="960"/>
      <c r="DV116" s="962">
        <v>0.1</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7093135</v>
      </c>
      <c r="AB117" s="979"/>
      <c r="AC117" s="979"/>
      <c r="AD117" s="979"/>
      <c r="AE117" s="980"/>
      <c r="AF117" s="981">
        <v>7220273</v>
      </c>
      <c r="AG117" s="979"/>
      <c r="AH117" s="979"/>
      <c r="AI117" s="979"/>
      <c r="AJ117" s="980"/>
      <c r="AK117" s="981">
        <v>7366033</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440</v>
      </c>
      <c r="BR117" s="926"/>
      <c r="BS117" s="926"/>
      <c r="BT117" s="926"/>
      <c r="BU117" s="926"/>
      <c r="BV117" s="926" t="s">
        <v>440</v>
      </c>
      <c r="BW117" s="926"/>
      <c r="BX117" s="926"/>
      <c r="BY117" s="926"/>
      <c r="BZ117" s="926"/>
      <c r="CA117" s="926" t="s">
        <v>440</v>
      </c>
      <c r="CB117" s="926"/>
      <c r="CC117" s="926"/>
      <c r="CD117" s="926"/>
      <c r="CE117" s="926"/>
      <c r="CF117" s="920" t="s">
        <v>130</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440</v>
      </c>
      <c r="DR117" s="959"/>
      <c r="DS117" s="959"/>
      <c r="DT117" s="959"/>
      <c r="DU117" s="960"/>
      <c r="DV117" s="962" t="s">
        <v>440</v>
      </c>
      <c r="DW117" s="963"/>
      <c r="DX117" s="963"/>
      <c r="DY117" s="963"/>
      <c r="DZ117" s="964"/>
    </row>
    <row r="118" spans="1:130" s="230" customFormat="1" ht="26.25" customHeight="1" x14ac:dyDescent="0.2">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311</v>
      </c>
      <c r="AL118" s="893"/>
      <c r="AM118" s="893"/>
      <c r="AN118" s="893"/>
      <c r="AO118" s="894"/>
      <c r="AP118" s="970" t="s">
        <v>434</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440</v>
      </c>
      <c r="BW118" s="1000"/>
      <c r="BX118" s="1000"/>
      <c r="BY118" s="1000"/>
      <c r="BZ118" s="1000"/>
      <c r="CA118" s="1000" t="s">
        <v>130</v>
      </c>
      <c r="CB118" s="1000"/>
      <c r="CC118" s="1000"/>
      <c r="CD118" s="1000"/>
      <c r="CE118" s="1000"/>
      <c r="CF118" s="920" t="s">
        <v>395</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440</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230" customFormat="1" ht="26.25" customHeight="1" x14ac:dyDescent="0.2">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395</v>
      </c>
      <c r="AB119" s="900"/>
      <c r="AC119" s="900"/>
      <c r="AD119" s="900"/>
      <c r="AE119" s="901"/>
      <c r="AF119" s="902" t="s">
        <v>441</v>
      </c>
      <c r="AG119" s="900"/>
      <c r="AH119" s="900"/>
      <c r="AI119" s="900"/>
      <c r="AJ119" s="901"/>
      <c r="AK119" s="902" t="s">
        <v>440</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466</v>
      </c>
      <c r="BP119" s="1005"/>
      <c r="BQ119" s="999">
        <v>92414266</v>
      </c>
      <c r="BR119" s="1000"/>
      <c r="BS119" s="1000"/>
      <c r="BT119" s="1000"/>
      <c r="BU119" s="1000"/>
      <c r="BV119" s="1000">
        <v>88506224</v>
      </c>
      <c r="BW119" s="1000"/>
      <c r="BX119" s="1000"/>
      <c r="BY119" s="1000"/>
      <c r="BZ119" s="1000"/>
      <c r="CA119" s="1000">
        <v>85290756</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440</v>
      </c>
      <c r="DM119" s="986"/>
      <c r="DN119" s="986"/>
      <c r="DO119" s="986"/>
      <c r="DP119" s="987"/>
      <c r="DQ119" s="985" t="s">
        <v>440</v>
      </c>
      <c r="DR119" s="986"/>
      <c r="DS119" s="986"/>
      <c r="DT119" s="986"/>
      <c r="DU119" s="987"/>
      <c r="DV119" s="988" t="s">
        <v>395</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440</v>
      </c>
      <c r="AG120" s="959"/>
      <c r="AH120" s="959"/>
      <c r="AI120" s="959"/>
      <c r="AJ120" s="960"/>
      <c r="AK120" s="961" t="s">
        <v>440</v>
      </c>
      <c r="AL120" s="959"/>
      <c r="AM120" s="959"/>
      <c r="AN120" s="959"/>
      <c r="AO120" s="960"/>
      <c r="AP120" s="962" t="s">
        <v>440</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14243755</v>
      </c>
      <c r="BR120" s="931"/>
      <c r="BS120" s="931"/>
      <c r="BT120" s="931"/>
      <c r="BU120" s="931"/>
      <c r="BV120" s="931">
        <v>15417203</v>
      </c>
      <c r="BW120" s="931"/>
      <c r="BX120" s="931"/>
      <c r="BY120" s="931"/>
      <c r="BZ120" s="931"/>
      <c r="CA120" s="931">
        <v>15229683</v>
      </c>
      <c r="CB120" s="931"/>
      <c r="CC120" s="931"/>
      <c r="CD120" s="931"/>
      <c r="CE120" s="931"/>
      <c r="CF120" s="944">
        <v>65.2</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28613785</v>
      </c>
      <c r="DH120" s="931"/>
      <c r="DI120" s="931"/>
      <c r="DJ120" s="931"/>
      <c r="DK120" s="931"/>
      <c r="DL120" s="931">
        <v>25788829</v>
      </c>
      <c r="DM120" s="931"/>
      <c r="DN120" s="931"/>
      <c r="DO120" s="931"/>
      <c r="DP120" s="931"/>
      <c r="DQ120" s="931">
        <v>25366006</v>
      </c>
      <c r="DR120" s="931"/>
      <c r="DS120" s="931"/>
      <c r="DT120" s="931"/>
      <c r="DU120" s="931"/>
      <c r="DV120" s="932">
        <v>108.7</v>
      </c>
      <c r="DW120" s="932"/>
      <c r="DX120" s="932"/>
      <c r="DY120" s="932"/>
      <c r="DZ120" s="933"/>
    </row>
    <row r="121" spans="1:130" s="230" customFormat="1" ht="26.25" customHeight="1" x14ac:dyDescent="0.2">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440</v>
      </c>
      <c r="AB121" s="959"/>
      <c r="AC121" s="959"/>
      <c r="AD121" s="959"/>
      <c r="AE121" s="960"/>
      <c r="AF121" s="961" t="s">
        <v>440</v>
      </c>
      <c r="AG121" s="959"/>
      <c r="AH121" s="959"/>
      <c r="AI121" s="959"/>
      <c r="AJ121" s="960"/>
      <c r="AK121" s="961" t="s">
        <v>130</v>
      </c>
      <c r="AL121" s="959"/>
      <c r="AM121" s="959"/>
      <c r="AN121" s="959"/>
      <c r="AO121" s="960"/>
      <c r="AP121" s="962" t="s">
        <v>440</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v>1929341</v>
      </c>
      <c r="BR121" s="926"/>
      <c r="BS121" s="926"/>
      <c r="BT121" s="926"/>
      <c r="BU121" s="926"/>
      <c r="BV121" s="926">
        <v>1760169</v>
      </c>
      <c r="BW121" s="926"/>
      <c r="BX121" s="926"/>
      <c r="BY121" s="926"/>
      <c r="BZ121" s="926"/>
      <c r="CA121" s="926">
        <v>1561371</v>
      </c>
      <c r="CB121" s="926"/>
      <c r="CC121" s="926"/>
      <c r="CD121" s="926"/>
      <c r="CE121" s="926"/>
      <c r="CF121" s="920">
        <v>6.7</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v>52342</v>
      </c>
      <c r="DH121" s="926"/>
      <c r="DI121" s="926"/>
      <c r="DJ121" s="926"/>
      <c r="DK121" s="926"/>
      <c r="DL121" s="926">
        <v>25363</v>
      </c>
      <c r="DM121" s="926"/>
      <c r="DN121" s="926"/>
      <c r="DO121" s="926"/>
      <c r="DP121" s="926"/>
      <c r="DQ121" s="926" t="s">
        <v>440</v>
      </c>
      <c r="DR121" s="926"/>
      <c r="DS121" s="926"/>
      <c r="DT121" s="926"/>
      <c r="DU121" s="926"/>
      <c r="DV121" s="927" t="s">
        <v>130</v>
      </c>
      <c r="DW121" s="927"/>
      <c r="DX121" s="927"/>
      <c r="DY121" s="927"/>
      <c r="DZ121" s="928"/>
    </row>
    <row r="122" spans="1:130" s="230" customFormat="1" ht="26.25" customHeight="1" x14ac:dyDescent="0.2">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440</v>
      </c>
      <c r="AG122" s="959"/>
      <c r="AH122" s="959"/>
      <c r="AI122" s="959"/>
      <c r="AJ122" s="960"/>
      <c r="AK122" s="961" t="s">
        <v>440</v>
      </c>
      <c r="AL122" s="959"/>
      <c r="AM122" s="959"/>
      <c r="AN122" s="959"/>
      <c r="AO122" s="960"/>
      <c r="AP122" s="962" t="s">
        <v>441</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60371417</v>
      </c>
      <c r="BR122" s="1000"/>
      <c r="BS122" s="1000"/>
      <c r="BT122" s="1000"/>
      <c r="BU122" s="1000"/>
      <c r="BV122" s="1000">
        <v>59151040</v>
      </c>
      <c r="BW122" s="1000"/>
      <c r="BX122" s="1000"/>
      <c r="BY122" s="1000"/>
      <c r="BZ122" s="1000"/>
      <c r="CA122" s="1000">
        <v>56767559</v>
      </c>
      <c r="CB122" s="1000"/>
      <c r="CC122" s="1000"/>
      <c r="CD122" s="1000"/>
      <c r="CE122" s="1000"/>
      <c r="CF122" s="1017">
        <v>243.2</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440</v>
      </c>
      <c r="DH122" s="926"/>
      <c r="DI122" s="926"/>
      <c r="DJ122" s="926"/>
      <c r="DK122" s="926"/>
      <c r="DL122" s="926" t="s">
        <v>440</v>
      </c>
      <c r="DM122" s="926"/>
      <c r="DN122" s="926"/>
      <c r="DO122" s="926"/>
      <c r="DP122" s="926"/>
      <c r="DQ122" s="926" t="s">
        <v>440</v>
      </c>
      <c r="DR122" s="926"/>
      <c r="DS122" s="926"/>
      <c r="DT122" s="926"/>
      <c r="DU122" s="926"/>
      <c r="DV122" s="927" t="s">
        <v>130</v>
      </c>
      <c r="DW122" s="927"/>
      <c r="DX122" s="927"/>
      <c r="DY122" s="927"/>
      <c r="DZ122" s="928"/>
    </row>
    <row r="123" spans="1:130" s="230" customFormat="1" ht="26.25" customHeight="1" x14ac:dyDescent="0.2">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21529</v>
      </c>
      <c r="AB123" s="959"/>
      <c r="AC123" s="959"/>
      <c r="AD123" s="959"/>
      <c r="AE123" s="960"/>
      <c r="AF123" s="961">
        <v>8759</v>
      </c>
      <c r="AG123" s="959"/>
      <c r="AH123" s="959"/>
      <c r="AI123" s="959"/>
      <c r="AJ123" s="960"/>
      <c r="AK123" s="961">
        <v>8748</v>
      </c>
      <c r="AL123" s="959"/>
      <c r="AM123" s="959"/>
      <c r="AN123" s="959"/>
      <c r="AO123" s="960"/>
      <c r="AP123" s="962">
        <v>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476</v>
      </c>
      <c r="BP123" s="1005"/>
      <c r="BQ123" s="1063">
        <v>76544513</v>
      </c>
      <c r="BR123" s="1064"/>
      <c r="BS123" s="1064"/>
      <c r="BT123" s="1064"/>
      <c r="BU123" s="1064"/>
      <c r="BV123" s="1064">
        <v>76328412</v>
      </c>
      <c r="BW123" s="1064"/>
      <c r="BX123" s="1064"/>
      <c r="BY123" s="1064"/>
      <c r="BZ123" s="1064"/>
      <c r="CA123" s="1064">
        <v>73558613</v>
      </c>
      <c r="CB123" s="1064"/>
      <c r="CC123" s="1064"/>
      <c r="CD123" s="1064"/>
      <c r="CE123" s="1064"/>
      <c r="CF123" s="1001"/>
      <c r="CG123" s="1002"/>
      <c r="CH123" s="1002"/>
      <c r="CI123" s="1002"/>
      <c r="CJ123" s="1003"/>
      <c r="CK123" s="1009"/>
      <c r="CL123" s="1010"/>
      <c r="CM123" s="1010"/>
      <c r="CN123" s="1010"/>
      <c r="CO123" s="1011"/>
      <c r="CP123" s="1019" t="s">
        <v>477</v>
      </c>
      <c r="CQ123" s="1020"/>
      <c r="CR123" s="1020"/>
      <c r="CS123" s="1020"/>
      <c r="CT123" s="1020"/>
      <c r="CU123" s="1020"/>
      <c r="CV123" s="1020"/>
      <c r="CW123" s="1020"/>
      <c r="CX123" s="1020"/>
      <c r="CY123" s="1020"/>
      <c r="CZ123" s="1020"/>
      <c r="DA123" s="1020"/>
      <c r="DB123" s="1020"/>
      <c r="DC123" s="1020"/>
      <c r="DD123" s="1020"/>
      <c r="DE123" s="1020"/>
      <c r="DF123" s="1021"/>
      <c r="DG123" s="958" t="s">
        <v>440</v>
      </c>
      <c r="DH123" s="959"/>
      <c r="DI123" s="959"/>
      <c r="DJ123" s="959"/>
      <c r="DK123" s="960"/>
      <c r="DL123" s="961" t="s">
        <v>395</v>
      </c>
      <c r="DM123" s="959"/>
      <c r="DN123" s="959"/>
      <c r="DO123" s="959"/>
      <c r="DP123" s="960"/>
      <c r="DQ123" s="961" t="s">
        <v>441</v>
      </c>
      <c r="DR123" s="959"/>
      <c r="DS123" s="959"/>
      <c r="DT123" s="959"/>
      <c r="DU123" s="960"/>
      <c r="DV123" s="962" t="s">
        <v>440</v>
      </c>
      <c r="DW123" s="963"/>
      <c r="DX123" s="963"/>
      <c r="DY123" s="963"/>
      <c r="DZ123" s="964"/>
    </row>
    <row r="124" spans="1:130" s="230" customFormat="1" ht="26.25" customHeight="1" thickBot="1" x14ac:dyDescent="0.25">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68.5</v>
      </c>
      <c r="BR124" s="1027"/>
      <c r="BS124" s="1027"/>
      <c r="BT124" s="1027"/>
      <c r="BU124" s="1027"/>
      <c r="BV124" s="1027">
        <v>50.4</v>
      </c>
      <c r="BW124" s="1027"/>
      <c r="BX124" s="1027"/>
      <c r="BY124" s="1027"/>
      <c r="BZ124" s="1027"/>
      <c r="CA124" s="1027">
        <v>50.2</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440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2">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441</v>
      </c>
      <c r="DM125" s="931"/>
      <c r="DN125" s="931"/>
      <c r="DO125" s="931"/>
      <c r="DP125" s="931"/>
      <c r="DQ125" s="931" t="s">
        <v>440</v>
      </c>
      <c r="DR125" s="931"/>
      <c r="DS125" s="931"/>
      <c r="DT125" s="931"/>
      <c r="DU125" s="931"/>
      <c r="DV125" s="932" t="s">
        <v>440</v>
      </c>
      <c r="DW125" s="932"/>
      <c r="DX125" s="932"/>
      <c r="DY125" s="932"/>
      <c r="DZ125" s="933"/>
    </row>
    <row r="126" spans="1:130" s="230" customFormat="1" ht="26.25" customHeight="1" thickBot="1" x14ac:dyDescent="0.25">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440</v>
      </c>
      <c r="DH126" s="926"/>
      <c r="DI126" s="926"/>
      <c r="DJ126" s="926"/>
      <c r="DK126" s="926"/>
      <c r="DL126" s="926" t="s">
        <v>130</v>
      </c>
      <c r="DM126" s="926"/>
      <c r="DN126" s="926"/>
      <c r="DO126" s="926"/>
      <c r="DP126" s="926"/>
      <c r="DQ126" s="926" t="s">
        <v>130</v>
      </c>
      <c r="DR126" s="926"/>
      <c r="DS126" s="926"/>
      <c r="DT126" s="926"/>
      <c r="DU126" s="926"/>
      <c r="DV126" s="927" t="s">
        <v>440</v>
      </c>
      <c r="DW126" s="927"/>
      <c r="DX126" s="927"/>
      <c r="DY126" s="927"/>
      <c r="DZ126" s="928"/>
    </row>
    <row r="127" spans="1:130" s="230" customFormat="1" ht="26.25" customHeight="1" x14ac:dyDescent="0.2">
      <c r="A127" s="1058"/>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3316</v>
      </c>
      <c r="AB127" s="959"/>
      <c r="AC127" s="959"/>
      <c r="AD127" s="959"/>
      <c r="AE127" s="960"/>
      <c r="AF127" s="961">
        <v>3098</v>
      </c>
      <c r="AG127" s="959"/>
      <c r="AH127" s="959"/>
      <c r="AI127" s="959"/>
      <c r="AJ127" s="960"/>
      <c r="AK127" s="961">
        <v>3550</v>
      </c>
      <c r="AL127" s="959"/>
      <c r="AM127" s="959"/>
      <c r="AN127" s="959"/>
      <c r="AO127" s="960"/>
      <c r="AP127" s="962">
        <v>0</v>
      </c>
      <c r="AQ127" s="963"/>
      <c r="AR127" s="963"/>
      <c r="AS127" s="963"/>
      <c r="AT127" s="964"/>
      <c r="AU127" s="232"/>
      <c r="AV127" s="232"/>
      <c r="AW127" s="232"/>
      <c r="AX127" s="1031" t="s">
        <v>484</v>
      </c>
      <c r="AY127" s="1032"/>
      <c r="AZ127" s="1032"/>
      <c r="BA127" s="1032"/>
      <c r="BB127" s="1032"/>
      <c r="BC127" s="1032"/>
      <c r="BD127" s="1032"/>
      <c r="BE127" s="1033"/>
      <c r="BF127" s="1034" t="s">
        <v>485</v>
      </c>
      <c r="BG127" s="1032"/>
      <c r="BH127" s="1032"/>
      <c r="BI127" s="1032"/>
      <c r="BJ127" s="1032"/>
      <c r="BK127" s="1032"/>
      <c r="BL127" s="1033"/>
      <c r="BM127" s="1034" t="s">
        <v>486</v>
      </c>
      <c r="BN127" s="1032"/>
      <c r="BO127" s="1032"/>
      <c r="BP127" s="1032"/>
      <c r="BQ127" s="1032"/>
      <c r="BR127" s="1032"/>
      <c r="BS127" s="1033"/>
      <c r="BT127" s="1034" t="s">
        <v>487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440</v>
      </c>
      <c r="DM127" s="926"/>
      <c r="DN127" s="926"/>
      <c r="DO127" s="926"/>
      <c r="DP127" s="926"/>
      <c r="DQ127" s="926" t="s">
        <v>130</v>
      </c>
      <c r="DR127" s="926"/>
      <c r="DS127" s="926"/>
      <c r="DT127" s="926"/>
      <c r="DU127" s="926"/>
      <c r="DV127" s="927" t="s">
        <v>441</v>
      </c>
      <c r="DW127" s="927"/>
      <c r="DX127" s="927"/>
      <c r="DY127" s="927"/>
      <c r="DZ127" s="928"/>
    </row>
    <row r="128" spans="1:130" s="230" customFormat="1" ht="26.25" customHeight="1" thickBot="1" x14ac:dyDescent="0.25">
      <c r="A128" s="1041" t="s">
        <v>489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490</v>
      </c>
      <c r="X128" s="1043"/>
      <c r="Y128" s="1043"/>
      <c r="Z128" s="1044"/>
      <c r="AA128" s="1045">
        <v>235111</v>
      </c>
      <c r="AB128" s="1046"/>
      <c r="AC128" s="1046"/>
      <c r="AD128" s="1046"/>
      <c r="AE128" s="1047"/>
      <c r="AF128" s="1048">
        <v>223709</v>
      </c>
      <c r="AG128" s="1046"/>
      <c r="AH128" s="1046"/>
      <c r="AI128" s="1046"/>
      <c r="AJ128" s="1047"/>
      <c r="AK128" s="1048">
        <v>214222</v>
      </c>
      <c r="AL128" s="1046"/>
      <c r="AM128" s="1046"/>
      <c r="AN128" s="1046"/>
      <c r="AO128" s="1047"/>
      <c r="AP128" s="1049"/>
      <c r="AQ128" s="1050"/>
      <c r="AR128" s="1050"/>
      <c r="AS128" s="1050"/>
      <c r="AT128" s="1051"/>
      <c r="AU128" s="232"/>
      <c r="AV128" s="232"/>
      <c r="AW128" s="232"/>
      <c r="AX128" s="896" t="s">
        <v>491</v>
      </c>
      <c r="AY128" s="897"/>
      <c r="AZ128" s="897"/>
      <c r="BA128" s="897"/>
      <c r="BB128" s="897"/>
      <c r="BC128" s="897"/>
      <c r="BD128" s="897"/>
      <c r="BE128" s="898"/>
      <c r="BF128" s="1052" t="s">
        <v>130</v>
      </c>
      <c r="BG128" s="1053"/>
      <c r="BH128" s="1053"/>
      <c r="BI128" s="1053"/>
      <c r="BJ128" s="1053"/>
      <c r="BK128" s="1053"/>
      <c r="BL128" s="1054"/>
      <c r="BM128" s="1052">
        <v>11.88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492</v>
      </c>
      <c r="CQ128" s="726"/>
      <c r="CR128" s="726"/>
      <c r="CS128" s="726"/>
      <c r="CT128" s="726"/>
      <c r="CU128" s="726"/>
      <c r="CV128" s="726"/>
      <c r="CW128" s="726"/>
      <c r="CX128" s="726"/>
      <c r="CY128" s="726"/>
      <c r="CZ128" s="726"/>
      <c r="DA128" s="726"/>
      <c r="DB128" s="726"/>
      <c r="DC128" s="726"/>
      <c r="DD128" s="726"/>
      <c r="DE128" s="726"/>
      <c r="DF128" s="1036"/>
      <c r="DG128" s="1037" t="s">
        <v>440</v>
      </c>
      <c r="DH128" s="1038"/>
      <c r="DI128" s="1038"/>
      <c r="DJ128" s="1038"/>
      <c r="DK128" s="1038"/>
      <c r="DL128" s="1038" t="s">
        <v>440</v>
      </c>
      <c r="DM128" s="1038"/>
      <c r="DN128" s="1038"/>
      <c r="DO128" s="1038"/>
      <c r="DP128" s="1038"/>
      <c r="DQ128" s="1038" t="s">
        <v>441</v>
      </c>
      <c r="DR128" s="1038"/>
      <c r="DS128" s="1038"/>
      <c r="DT128" s="1038"/>
      <c r="DU128" s="1038"/>
      <c r="DV128" s="1039" t="s">
        <v>440</v>
      </c>
      <c r="DW128" s="1039"/>
      <c r="DX128" s="1039"/>
      <c r="DY128" s="1039"/>
      <c r="DZ128" s="1040"/>
    </row>
    <row r="129" spans="1:131" s="230" customFormat="1" ht="26.25" customHeight="1" x14ac:dyDescent="0.2">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28110405</v>
      </c>
      <c r="AB129" s="959"/>
      <c r="AC129" s="959"/>
      <c r="AD129" s="959"/>
      <c r="AE129" s="960"/>
      <c r="AF129" s="961">
        <v>29145615</v>
      </c>
      <c r="AG129" s="959"/>
      <c r="AH129" s="959"/>
      <c r="AI129" s="959"/>
      <c r="AJ129" s="960"/>
      <c r="AK129" s="961">
        <v>28434659</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440</v>
      </c>
      <c r="BG129" s="1067"/>
      <c r="BH129" s="1067"/>
      <c r="BI129" s="1067"/>
      <c r="BJ129" s="1067"/>
      <c r="BK129" s="1067"/>
      <c r="BL129" s="1068"/>
      <c r="BM129" s="1066">
        <v>16.88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4958877</v>
      </c>
      <c r="AB130" s="959"/>
      <c r="AC130" s="959"/>
      <c r="AD130" s="959"/>
      <c r="AE130" s="960"/>
      <c r="AF130" s="961">
        <v>5021395</v>
      </c>
      <c r="AG130" s="959"/>
      <c r="AH130" s="959"/>
      <c r="AI130" s="959"/>
      <c r="AJ130" s="960"/>
      <c r="AK130" s="961">
        <v>5088170</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23151528</v>
      </c>
      <c r="AB131" s="986"/>
      <c r="AC131" s="986"/>
      <c r="AD131" s="986"/>
      <c r="AE131" s="987"/>
      <c r="AF131" s="985">
        <v>24124220</v>
      </c>
      <c r="AG131" s="986"/>
      <c r="AH131" s="986"/>
      <c r="AI131" s="986"/>
      <c r="AJ131" s="987"/>
      <c r="AK131" s="985">
        <v>23346489</v>
      </c>
      <c r="AL131" s="986"/>
      <c r="AM131" s="986"/>
      <c r="AN131" s="986"/>
      <c r="AO131" s="987"/>
      <c r="AP131" s="1110"/>
      <c r="AQ131" s="1111"/>
      <c r="AR131" s="1111"/>
      <c r="AS131" s="1111"/>
      <c r="AT131" s="1112"/>
      <c r="AU131" s="233"/>
      <c r="AV131" s="233"/>
      <c r="AW131" s="233"/>
      <c r="AX131" s="1083" t="s">
        <v>499</v>
      </c>
      <c r="AY131" s="726"/>
      <c r="AZ131" s="726"/>
      <c r="BA131" s="726"/>
      <c r="BB131" s="726"/>
      <c r="BC131" s="726"/>
      <c r="BD131" s="726"/>
      <c r="BE131" s="1036"/>
      <c r="BF131" s="1084">
        <v>50.2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8.2031173059999993</v>
      </c>
      <c r="AB132" s="1097"/>
      <c r="AC132" s="1097"/>
      <c r="AD132" s="1097"/>
      <c r="AE132" s="1098"/>
      <c r="AF132" s="1099">
        <v>8.1874937299999999</v>
      </c>
      <c r="AG132" s="1097"/>
      <c r="AH132" s="1097"/>
      <c r="AI132" s="1097"/>
      <c r="AJ132" s="1098"/>
      <c r="AK132" s="1099">
        <v>8.8391920519999996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8.6</v>
      </c>
      <c r="AB133" s="1080"/>
      <c r="AC133" s="1080"/>
      <c r="AD133" s="1080"/>
      <c r="AE133" s="1081"/>
      <c r="AF133" s="1079">
        <v>8.3000000000000007</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ixAd6v9Dj+fpjpQQnKKhwYh58wahk0ZShgvupYKFvF99tgK9l302kUp40m9RLjucqI8LK/lLU446QJuCVbDsg==" saltValue="pGZH7SYsflrslVK2WD7s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WVhsmpEblKc+qCCQ787eSNrPMCZ9UJeJ+oKIvy5S8tNqIaMAD0dx8ZZ4OkRQ9hOggW+0clK1WLP4QzaXOS5BA==" saltValue="RoR/8ay8U6ElJz7fj0Jo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qAOLT5JSBppPiQsu9CBtASBnzwJVwhD85tMQLtDzz643xVNRa6xkUO6E2PeYwhlRdTLXUqS0b6sboZVxB8LPg==" saltValue="LuaOaJJlCJA8HBuOliCa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8502026</v>
      </c>
      <c r="AP9" s="281">
        <v>92028</v>
      </c>
      <c r="AQ9" s="282">
        <v>86855</v>
      </c>
      <c r="AR9" s="283">
        <v>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97255</v>
      </c>
      <c r="AP10" s="284">
        <v>1053</v>
      </c>
      <c r="AQ10" s="285">
        <v>6847</v>
      </c>
      <c r="AR10" s="286">
        <v>-84.6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t="s">
        <v>514</v>
      </c>
      <c r="AP11" s="284" t="s">
        <v>514</v>
      </c>
      <c r="AQ11" s="285">
        <v>1522</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514</v>
      </c>
      <c r="AP12" s="284" t="s">
        <v>514</v>
      </c>
      <c r="AQ12" s="285">
        <v>12</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180324</v>
      </c>
      <c r="AP13" s="284">
        <v>1952</v>
      </c>
      <c r="AQ13" s="285">
        <v>3290</v>
      </c>
      <c r="AR13" s="286">
        <v>-40.700000000000003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t="s">
        <v>514</v>
      </c>
      <c r="AP14" s="284" t="s">
        <v>514</v>
      </c>
      <c r="AQ14" s="285">
        <v>1835</v>
      </c>
      <c r="AR14" s="286" t="s">
        <v>514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-656797</v>
      </c>
      <c r="AP15" s="284">
        <v>-7109</v>
      </c>
      <c r="AQ15" s="285">
        <v>-6144</v>
      </c>
      <c r="AR15" s="286">
        <v>15.7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8122808</v>
      </c>
      <c r="AP16" s="284">
        <v>87923</v>
      </c>
      <c r="AQ16" s="285">
        <v>94217</v>
      </c>
      <c r="AR16" s="286">
        <v>-6.7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9.24</v>
      </c>
      <c r="AP21" s="298">
        <v>8.67</v>
      </c>
      <c r="AQ21" s="299">
        <v>0.56999999999999995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95.8</v>
      </c>
      <c r="AP22" s="303">
        <v>97.8</v>
      </c>
      <c r="AQ22" s="304">
        <v>-2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5668461</v>
      </c>
      <c r="AP32" s="312">
        <v>61357</v>
      </c>
      <c r="AQ32" s="313">
        <v>62389</v>
      </c>
      <c r="AR32" s="314">
        <v>-1.7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514</v>
      </c>
      <c r="AP34" s="312" t="s">
        <v>514</v>
      </c>
      <c r="AQ34" s="313">
        <v>3</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1647672</v>
      </c>
      <c r="AP35" s="312">
        <v>17835</v>
      </c>
      <c r="AQ35" s="313">
        <v>14672</v>
      </c>
      <c r="AR35" s="314">
        <v>21.6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37602</v>
      </c>
      <c r="AP36" s="312">
        <v>407</v>
      </c>
      <c r="AQ36" s="313">
        <v>1817</v>
      </c>
      <c r="AR36" s="314">
        <v>-77.599999999999994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v>12298</v>
      </c>
      <c r="AP37" s="312">
        <v>133</v>
      </c>
      <c r="AQ37" s="313">
        <v>585</v>
      </c>
      <c r="AR37" s="314">
        <v>-77.3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514</v>
      </c>
      <c r="AP38" s="315" t="s">
        <v>514</v>
      </c>
      <c r="AQ38" s="316">
        <v>1</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-214222</v>
      </c>
      <c r="AP39" s="312">
        <v>-2319</v>
      </c>
      <c r="AQ39" s="313">
        <v>-3091</v>
      </c>
      <c r="AR39" s="314">
        <v>-25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-5088170</v>
      </c>
      <c r="AP40" s="312">
        <v>-55076</v>
      </c>
      <c r="AQ40" s="313">
        <v>-54269</v>
      </c>
      <c r="AR40" s="314">
        <v>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2063641</v>
      </c>
      <c r="AP41" s="312">
        <v>22337</v>
      </c>
      <c r="AQ41" s="313">
        <v>22106</v>
      </c>
      <c r="AR41" s="314">
        <v>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7058897</v>
      </c>
      <c r="AN51" s="334">
        <v>73530</v>
      </c>
      <c r="AO51" s="335">
        <v>-2.7</v>
      </c>
      <c r="AP51" s="336">
        <v>69185</v>
      </c>
      <c r="AQ51" s="337">
        <v>-2</v>
      </c>
      <c r="AR51" s="338">
        <v>-0.7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3381425</v>
      </c>
      <c r="AN52" s="342">
        <v>35223</v>
      </c>
      <c r="AO52" s="343">
        <v>2.1</v>
      </c>
      <c r="AP52" s="344">
        <v>38519</v>
      </c>
      <c r="AQ52" s="345">
        <v>3</v>
      </c>
      <c r="AR52" s="346">
        <v>-0.9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7248087</v>
      </c>
      <c r="AN53" s="334">
        <v>76107</v>
      </c>
      <c r="AO53" s="335">
        <v>3.5</v>
      </c>
      <c r="AP53" s="336">
        <v>70166</v>
      </c>
      <c r="AQ53" s="337">
        <v>1.4</v>
      </c>
      <c r="AR53" s="338">
        <v>2.1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4355452</v>
      </c>
      <c r="AN54" s="342">
        <v>45734</v>
      </c>
      <c r="AO54" s="343">
        <v>29.8</v>
      </c>
      <c r="AP54" s="344">
        <v>36115</v>
      </c>
      <c r="AQ54" s="345">
        <v>-6.2</v>
      </c>
      <c r="AR54" s="346">
        <v>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6464787</v>
      </c>
      <c r="AN55" s="334">
        <v>68455</v>
      </c>
      <c r="AO55" s="335">
        <v>-10.1</v>
      </c>
      <c r="AP55" s="336">
        <v>70329</v>
      </c>
      <c r="AQ55" s="337">
        <v>0.2</v>
      </c>
      <c r="AR55" s="338">
        <v>-10.3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3163722</v>
      </c>
      <c r="AN56" s="342">
        <v>33501</v>
      </c>
      <c r="AO56" s="343">
        <v>-26.7</v>
      </c>
      <c r="AP56" s="344">
        <v>39403</v>
      </c>
      <c r="AQ56" s="345">
        <v>9.1</v>
      </c>
      <c r="AR56" s="346">
        <v>-35.799999999999997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5653394</v>
      </c>
      <c r="AN57" s="334">
        <v>60469</v>
      </c>
      <c r="AO57" s="335">
        <v>-11.7</v>
      </c>
      <c r="AP57" s="336">
        <v>71871</v>
      </c>
      <c r="AQ57" s="337">
        <v>2.2000000000000002</v>
      </c>
      <c r="AR57" s="338">
        <v>-13.9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2313829</v>
      </c>
      <c r="AN58" s="342">
        <v>24749</v>
      </c>
      <c r="AO58" s="343">
        <v>-26.1</v>
      </c>
      <c r="AP58" s="344">
        <v>38232</v>
      </c>
      <c r="AQ58" s="345">
        <v>-3</v>
      </c>
      <c r="AR58" s="346">
        <v>-23.1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5111139</v>
      </c>
      <c r="AN59" s="334">
        <v>55324</v>
      </c>
      <c r="AO59" s="335">
        <v>-8.5</v>
      </c>
      <c r="AP59" s="336">
        <v>71807</v>
      </c>
      <c r="AQ59" s="337">
        <v>-0.1</v>
      </c>
      <c r="AR59" s="338">
        <v>-8.4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1748412</v>
      </c>
      <c r="AN60" s="342">
        <v>18925</v>
      </c>
      <c r="AO60" s="343">
        <v>-23.5</v>
      </c>
      <c r="AP60" s="344">
        <v>37333</v>
      </c>
      <c r="AQ60" s="345">
        <v>-2.4</v>
      </c>
      <c r="AR60" s="346">
        <v>-21.1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6307261</v>
      </c>
      <c r="AN61" s="349">
        <v>66777</v>
      </c>
      <c r="AO61" s="350">
        <v>-5.9</v>
      </c>
      <c r="AP61" s="351">
        <v>70672</v>
      </c>
      <c r="AQ61" s="352">
        <v>0.3</v>
      </c>
      <c r="AR61" s="338">
        <v>-6.2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2992568</v>
      </c>
      <c r="AN62" s="342">
        <v>31626</v>
      </c>
      <c r="AO62" s="343">
        <v>-8.9</v>
      </c>
      <c r="AP62" s="344">
        <v>37920</v>
      </c>
      <c r="AQ62" s="345">
        <v>0.1</v>
      </c>
      <c r="AR62" s="346">
        <v>-9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5VGpwnYB6Bv1bCLis6MPG4E/2SAgsgQ3jzYBQPhlL3Ls1ve8b+nacrQ8cMPQxkozsD1UPT3VUeQWD5LXZQ3VA==" saltValue="dy9OlqHNCwTxWSIxEy7A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0" spans="125:125" ht="13.5" hidden="1" customHeight="1" x14ac:dyDescent="0.2"/>
    <row r="121" spans="125:125" ht="13.5" hidden="1" customHeight="1" x14ac:dyDescent="0.2">
      <c r="DU121" s="259"/>
    </row>
  </sheetData>
  <sheetProtection algorithmName="SHA-512" hashValue="ciQTYjlLD6VMbVkc8qb2UkEmb5bIa2GmqU1sW6LyA7nSbToKP/p6ID2Is8tmC0izQ8z0nZ/TmBwNytbEDhWfWg==" saltValue="rIp3HD/30nsez6Lk2bD/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XBe14jZel0FAKUocK0MwlgPORc8TyaUE/3AjsEvllRhTS7fu0vQrcVtrb6KXSElSxi6yZlsVe/5V2qNeFwyZZA==" saltValue="XM2L5GISq+a26chhze8II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26.45</v>
      </c>
      <c r="G47" s="12">
        <v>23.92</v>
      </c>
      <c r="H47" s="12">
        <v>25.28</v>
      </c>
      <c r="I47" s="12">
        <v>26.49</v>
      </c>
      <c r="J47" s="13">
        <v>27.17</v>
      </c>
    </row>
    <row r="48" spans="2:10" ht="57.75" customHeight="1" x14ac:dyDescent="0.2">
      <c r="B48" s="14"/>
      <c r="C48" s="1141" t="s">
        <v>4</v>
      </c>
      <c r="D48" s="1141"/>
      <c r="E48" s="1142"/>
      <c r="F48" s="15">
        <v>3.92</v>
      </c>
      <c r="G48" s="16">
        <v>3.61</v>
      </c>
      <c r="H48" s="16">
        <v>4.34</v>
      </c>
      <c r="I48" s="16">
        <v>7.24</v>
      </c>
      <c r="J48" s="17">
        <v>7.33</v>
      </c>
    </row>
    <row r="49" spans="2:10" ht="57.75" customHeight="1" thickBot="1" x14ac:dyDescent="0.25">
      <c r="B49" s="18"/>
      <c r="C49" s="1143" t="s">
        <v>5</v>
      </c>
      <c r="D49" s="1143"/>
      <c r="E49" s="1144"/>
      <c r="F49" s="19" t="s">
        <v>561</v>
      </c>
      <c r="G49" s="20" t="s">
        <v>562</v>
      </c>
      <c r="H49" s="20">
        <v>2.59</v>
      </c>
      <c r="I49" s="20">
        <v>5.16</v>
      </c>
      <c r="J49" s="21" t="s">
        <v>563</v>
      </c>
    </row>
    <row r="50" spans="2:10" ht="13.2" x14ac:dyDescent="0.2"/>
  </sheetData>
  <sheetProtection algorithmName="SHA-512" hashValue="QCS9y7IBRyecXhgMwZrwYpB7fNt82vH251YiFjsCryCzqc4U3Z/zMsgaWLZWuZEUHrJb6VI9gEgZuui1gp4G5Q==" saltValue="OmQeBEerAbFUDBxVCyrh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564</v>
      </c>
      <c r="D34" s="1151"/>
      <c r="E34" s="1152"/>
      <c r="F34" s="32">
        <v>3.92</v>
      </c>
      <c r="G34" s="33">
        <v>3.61</v>
      </c>
      <c r="H34" s="33">
        <v>4.34</v>
      </c>
      <c r="I34" s="33">
        <v>7.23</v>
      </c>
      <c r="J34" s="34">
        <v>7.32</v>
      </c>
      <c r="K34" s="22"/>
      <c r="L34" s="22"/>
      <c r="M34" s="22"/>
      <c r="N34" s="22"/>
      <c r="O34" s="22"/>
      <c r="P34" s="22"/>
    </row>
    <row r="35" spans="1:16" ht="39" customHeight="1" x14ac:dyDescent="0.2">
      <c r="A35" s="22"/>
      <c r="B35" s="35"/>
      <c r="C35" s="1145" t="s">
        <v>565</v>
      </c>
      <c r="D35" s="1146"/>
      <c r="E35" s="1147"/>
      <c r="F35" s="36">
        <v>1.24</v>
      </c>
      <c r="G35" s="37">
        <v>0.37</v>
      </c>
      <c r="H35" s="37">
        <v>0.49</v>
      </c>
      <c r="I35" s="37">
        <v>0.44</v>
      </c>
      <c r="J35" s="38">
        <v>0.68</v>
      </c>
      <c r="K35" s="22"/>
      <c r="L35" s="22"/>
      <c r="M35" s="22"/>
      <c r="N35" s="22"/>
      <c r="O35" s="22"/>
      <c r="P35" s="22"/>
    </row>
    <row r="36" spans="1:16" ht="39" customHeight="1" x14ac:dyDescent="0.2">
      <c r="A36" s="22"/>
      <c r="B36" s="35"/>
      <c r="C36" s="1145" t="s">
        <v>566</v>
      </c>
      <c r="D36" s="1146"/>
      <c r="E36" s="1147"/>
      <c r="F36" s="36">
        <v>2.91</v>
      </c>
      <c r="G36" s="37">
        <v>1.06</v>
      </c>
      <c r="H36" s="37">
        <v>1.01</v>
      </c>
      <c r="I36" s="37">
        <v>0.68</v>
      </c>
      <c r="J36" s="38">
        <v>0.35</v>
      </c>
      <c r="K36" s="22"/>
      <c r="L36" s="22"/>
      <c r="M36" s="22"/>
      <c r="N36" s="22"/>
      <c r="O36" s="22"/>
      <c r="P36" s="22"/>
    </row>
    <row r="37" spans="1:16" ht="39" customHeight="1" x14ac:dyDescent="0.2">
      <c r="A37" s="22"/>
      <c r="B37" s="35"/>
      <c r="C37" s="1145" t="s">
        <v>567</v>
      </c>
      <c r="D37" s="1146"/>
      <c r="E37" s="1147"/>
      <c r="F37" s="36">
        <v>0</v>
      </c>
      <c r="G37" s="37">
        <v>0</v>
      </c>
      <c r="H37" s="37">
        <v>0.02</v>
      </c>
      <c r="I37" s="37">
        <v>0.02</v>
      </c>
      <c r="J37" s="38">
        <v>0</v>
      </c>
      <c r="K37" s="22"/>
      <c r="L37" s="22"/>
      <c r="M37" s="22"/>
      <c r="N37" s="22"/>
      <c r="O37" s="22"/>
      <c r="P37" s="22"/>
    </row>
    <row r="38" spans="1:16" ht="39" customHeight="1" x14ac:dyDescent="0.2">
      <c r="A38" s="22"/>
      <c r="B38" s="35"/>
      <c r="C38" s="1145" t="s">
        <v>568</v>
      </c>
      <c r="D38" s="1146"/>
      <c r="E38" s="1147"/>
      <c r="F38" s="36">
        <v>0</v>
      </c>
      <c r="G38" s="37">
        <v>0</v>
      </c>
      <c r="H38" s="37">
        <v>0</v>
      </c>
      <c r="I38" s="37">
        <v>0</v>
      </c>
      <c r="J38" s="38">
        <v>0</v>
      </c>
      <c r="K38" s="22"/>
      <c r="L38" s="22"/>
      <c r="M38" s="22"/>
      <c r="N38" s="22"/>
      <c r="O38" s="22"/>
      <c r="P38" s="22"/>
    </row>
    <row r="39" spans="1:16" ht="39" customHeight="1" x14ac:dyDescent="0.2">
      <c r="A39" s="22"/>
      <c r="B39" s="35"/>
      <c r="C39" s="1145" t="s">
        <v>569</v>
      </c>
      <c r="D39" s="1146"/>
      <c r="E39" s="1147"/>
      <c r="F39" s="36">
        <v>0.01</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571</v>
      </c>
      <c r="D43" s="1149"/>
      <c r="E43" s="1150"/>
      <c r="F43" s="41">
        <v>0.02</v>
      </c>
      <c r="G43" s="42">
        <v>0</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caziVbCVaAnHimgXIJEH7XTNWNENUaWqZ8g4GDcOoJTV0F9bSz1QtyhcurSu3+VeF5hvdHuxUtQUW1cLAExsQ==" saltValue="FgrPC7F6FCVDrBIVCZEp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5452</v>
      </c>
      <c r="L45" s="60">
        <v>5282</v>
      </c>
      <c r="M45" s="60">
        <v>5283</v>
      </c>
      <c r="N45" s="60">
        <v>5449</v>
      </c>
      <c r="O45" s="61">
        <v>5668</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514</v>
      </c>
      <c r="L46" s="64" t="s">
        <v>514</v>
      </c>
      <c r="M46" s="64" t="s">
        <v>514</v>
      </c>
      <c r="N46" s="64" t="s">
        <v>514</v>
      </c>
      <c r="O46" s="65" t="s">
        <v>514</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514</v>
      </c>
      <c r="L47" s="64" t="s">
        <v>514</v>
      </c>
      <c r="M47" s="64" t="s">
        <v>514</v>
      </c>
      <c r="N47" s="64" t="s">
        <v>514</v>
      </c>
      <c r="O47" s="65" t="s">
        <v>514</v>
      </c>
      <c r="P47" s="48"/>
      <c r="Q47" s="48"/>
      <c r="R47" s="48"/>
      <c r="S47" s="48"/>
      <c r="T47" s="48"/>
      <c r="U47" s="48"/>
    </row>
    <row r="48" spans="1:21" ht="30.75" customHeight="1" x14ac:dyDescent="0.2">
      <c r="A48" s="48"/>
      <c r="B48" s="1155"/>
      <c r="C48" s="1156"/>
      <c r="D48" s="62"/>
      <c r="E48" s="1161" t="s">
        <v>15</v>
      </c>
      <c r="F48" s="1161"/>
      <c r="G48" s="1161"/>
      <c r="H48" s="1161"/>
      <c r="I48" s="1161"/>
      <c r="J48" s="1162"/>
      <c r="K48" s="63">
        <v>1913</v>
      </c>
      <c r="L48" s="64">
        <v>1775</v>
      </c>
      <c r="M48" s="64">
        <v>1736</v>
      </c>
      <c r="N48" s="64">
        <v>1707</v>
      </c>
      <c r="O48" s="65">
        <v>1648</v>
      </c>
      <c r="P48" s="48"/>
      <c r="Q48" s="48"/>
      <c r="R48" s="48"/>
      <c r="S48" s="48"/>
      <c r="T48" s="48"/>
      <c r="U48" s="48"/>
    </row>
    <row r="49" spans="1:21" ht="30.75" customHeight="1" x14ac:dyDescent="0.2">
      <c r="A49" s="48"/>
      <c r="B49" s="1155"/>
      <c r="C49" s="1156"/>
      <c r="D49" s="62"/>
      <c r="E49" s="1161" t="s">
        <v>16</v>
      </c>
      <c r="F49" s="1161"/>
      <c r="G49" s="1161"/>
      <c r="H49" s="1161"/>
      <c r="I49" s="1161"/>
      <c r="J49" s="1162"/>
      <c r="K49" s="63">
        <v>49</v>
      </c>
      <c r="L49" s="64">
        <v>42</v>
      </c>
      <c r="M49" s="64">
        <v>50</v>
      </c>
      <c r="N49" s="64">
        <v>53</v>
      </c>
      <c r="O49" s="65">
        <v>38</v>
      </c>
      <c r="P49" s="48"/>
      <c r="Q49" s="48"/>
      <c r="R49" s="48"/>
      <c r="S49" s="48"/>
      <c r="T49" s="48"/>
      <c r="U49" s="48"/>
    </row>
    <row r="50" spans="1:21" ht="30.75" customHeight="1" x14ac:dyDescent="0.2">
      <c r="A50" s="48"/>
      <c r="B50" s="1155"/>
      <c r="C50" s="1156"/>
      <c r="D50" s="62"/>
      <c r="E50" s="1161" t="s">
        <v>17</v>
      </c>
      <c r="F50" s="1161"/>
      <c r="G50" s="1161"/>
      <c r="H50" s="1161"/>
      <c r="I50" s="1161"/>
      <c r="J50" s="1162"/>
      <c r="K50" s="63">
        <v>55</v>
      </c>
      <c r="L50" s="64">
        <v>35</v>
      </c>
      <c r="M50" s="64">
        <v>25</v>
      </c>
      <c r="N50" s="64">
        <v>12</v>
      </c>
      <c r="O50" s="65">
        <v>12</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514</v>
      </c>
      <c r="L51" s="64">
        <v>0</v>
      </c>
      <c r="M51" s="64" t="s">
        <v>514</v>
      </c>
      <c r="N51" s="64" t="s">
        <v>514</v>
      </c>
      <c r="O51" s="65" t="s">
        <v>514</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5321</v>
      </c>
      <c r="L52" s="64">
        <v>5207</v>
      </c>
      <c r="M52" s="64">
        <v>5194</v>
      </c>
      <c r="N52" s="64">
        <v>5246</v>
      </c>
      <c r="O52" s="65">
        <v>5302</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2148</v>
      </c>
      <c r="L53" s="69">
        <v>1927</v>
      </c>
      <c r="M53" s="69">
        <v>1900</v>
      </c>
      <c r="N53" s="69">
        <v>1975</v>
      </c>
      <c r="O53" s="70">
        <v>2064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9" t="s">
        <v>27</v>
      </c>
      <c r="C58" s="1170"/>
      <c r="D58" s="1175" t="s">
        <v>28</v>
      </c>
      <c r="E58" s="1176"/>
      <c r="F58" s="1176"/>
      <c r="G58" s="1176"/>
      <c r="H58" s="1176"/>
      <c r="I58" s="1176"/>
      <c r="J58" s="1177"/>
      <c r="K58" s="83"/>
      <c r="L58" s="84"/>
      <c r="M58" s="84"/>
      <c r="N58" s="84"/>
      <c r="O58" s="85"/>
    </row>
    <row r="59" spans="1:21" ht="31.5" customHeight="1" x14ac:dyDescent="0.2">
      <c r="B59" s="1171"/>
      <c r="C59" s="1172"/>
      <c r="D59" s="1178" t="s">
        <v>29</v>
      </c>
      <c r="E59" s="1179"/>
      <c r="F59" s="1179"/>
      <c r="G59" s="1179"/>
      <c r="H59" s="1179"/>
      <c r="I59" s="1179"/>
      <c r="J59" s="1180"/>
      <c r="K59" s="86"/>
      <c r="L59" s="87"/>
      <c r="M59" s="87"/>
      <c r="N59" s="87"/>
      <c r="O59" s="88"/>
    </row>
    <row r="60" spans="1:21" ht="31.5" customHeight="1" thickBot="1" x14ac:dyDescent="0.25">
      <c r="B60" s="1173"/>
      <c r="C60" s="1174"/>
      <c r="D60" s="1181" t="s">
        <v>30</v>
      </c>
      <c r="E60" s="1182"/>
      <c r="F60" s="1182"/>
      <c r="G60" s="1182"/>
      <c r="H60" s="1182"/>
      <c r="I60" s="1182"/>
      <c r="J60" s="1183"/>
      <c r="K60" s="89"/>
      <c r="L60" s="90"/>
      <c r="M60" s="90"/>
      <c r="N60" s="90"/>
      <c r="O60" s="91"/>
    </row>
    <row r="61" spans="1:21" ht="24" customHeight="1" x14ac:dyDescent="0.2">
      <c r="B61" s="92"/>
      <c r="C61" s="92"/>
      <c r="D61" s="93" t="s">
        <v>31</v>
      </c>
      <c r="E61" s="94"/>
      <c r="F61" s="94"/>
      <c r="G61" s="94"/>
      <c r="H61" s="94"/>
      <c r="I61" s="94"/>
      <c r="J61" s="94"/>
      <c r="K61" s="94"/>
      <c r="L61" s="94"/>
      <c r="M61" s="94"/>
      <c r="N61" s="94"/>
      <c r="O61" s="94"/>
    </row>
    <row r="62" spans="1:21" ht="24" customHeight="1" x14ac:dyDescent="0.2">
      <c r="B62" s="95"/>
      <c r="C62" s="95"/>
      <c r="D62" s="93" t="s">
        <v>32</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U2qQJ/I7eVb67gHyxj0vetJ0mJW1tN0RA/epMBproZijTAnFRH7TSKP9DBE/3XvB78Va5fICDTij6GEliNuA==" saltValue="jgo5e+wh/VmizjH8WBFl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84" t="s">
        <v>33</v>
      </c>
      <c r="C41" s="1185"/>
      <c r="D41" s="105"/>
      <c r="E41" s="1190" t="s">
        <v>34</v>
      </c>
      <c r="F41" s="1190"/>
      <c r="G41" s="1190"/>
      <c r="H41" s="1191"/>
      <c r="I41" s="355">
        <v>55319</v>
      </c>
      <c r="J41" s="356">
        <v>56162</v>
      </c>
      <c r="K41" s="356">
        <v>56706</v>
      </c>
      <c r="L41" s="356">
        <v>55972</v>
      </c>
      <c r="M41" s="357">
        <v>53604</v>
      </c>
    </row>
    <row r="42" spans="2:13" ht="27.75" customHeight="1" x14ac:dyDescent="0.2">
      <c r="B42" s="1186"/>
      <c r="C42" s="1187"/>
      <c r="D42" s="106"/>
      <c r="E42" s="1192" t="s">
        <v>35</v>
      </c>
      <c r="F42" s="1192"/>
      <c r="G42" s="1192"/>
      <c r="H42" s="1193"/>
      <c r="I42" s="358">
        <v>93</v>
      </c>
      <c r="J42" s="359">
        <v>62</v>
      </c>
      <c r="K42" s="359">
        <v>41</v>
      </c>
      <c r="L42" s="359">
        <v>32</v>
      </c>
      <c r="M42" s="360">
        <v>23</v>
      </c>
    </row>
    <row r="43" spans="2:13" ht="27.75" customHeight="1" x14ac:dyDescent="0.2">
      <c r="B43" s="1186"/>
      <c r="C43" s="1187"/>
      <c r="D43" s="106"/>
      <c r="E43" s="1192" t="s">
        <v>36</v>
      </c>
      <c r="F43" s="1192"/>
      <c r="G43" s="1192"/>
      <c r="H43" s="1193"/>
      <c r="I43" s="358">
        <v>34876</v>
      </c>
      <c r="J43" s="359">
        <v>30840</v>
      </c>
      <c r="K43" s="359">
        <v>28666</v>
      </c>
      <c r="L43" s="359">
        <v>25814</v>
      </c>
      <c r="M43" s="360">
        <v>25366</v>
      </c>
    </row>
    <row r="44" spans="2:13" ht="27.75" customHeight="1" x14ac:dyDescent="0.2">
      <c r="B44" s="1186"/>
      <c r="C44" s="1187"/>
      <c r="D44" s="106"/>
      <c r="E44" s="1192" t="s">
        <v>37</v>
      </c>
      <c r="F44" s="1192"/>
      <c r="G44" s="1192"/>
      <c r="H44" s="1193"/>
      <c r="I44" s="358">
        <v>992</v>
      </c>
      <c r="J44" s="359">
        <v>954</v>
      </c>
      <c r="K44" s="359">
        <v>896</v>
      </c>
      <c r="L44" s="359">
        <v>787</v>
      </c>
      <c r="M44" s="360">
        <v>588</v>
      </c>
    </row>
    <row r="45" spans="2:13" ht="27.75" customHeight="1" x14ac:dyDescent="0.2">
      <c r="B45" s="1186"/>
      <c r="C45" s="1187"/>
      <c r="D45" s="106"/>
      <c r="E45" s="1192" t="s">
        <v>38</v>
      </c>
      <c r="F45" s="1192"/>
      <c r="G45" s="1192"/>
      <c r="H45" s="1193"/>
      <c r="I45" s="358">
        <v>6531</v>
      </c>
      <c r="J45" s="359">
        <v>6290</v>
      </c>
      <c r="K45" s="359">
        <v>6105</v>
      </c>
      <c r="L45" s="359">
        <v>5902</v>
      </c>
      <c r="M45" s="360">
        <v>5709</v>
      </c>
    </row>
    <row r="46" spans="2:13" ht="27.75" customHeight="1" x14ac:dyDescent="0.2">
      <c r="B46" s="1186"/>
      <c r="C46" s="1187"/>
      <c r="D46" s="107"/>
      <c r="E46" s="1192" t="s">
        <v>39</v>
      </c>
      <c r="F46" s="1192"/>
      <c r="G46" s="1192"/>
      <c r="H46" s="1193"/>
      <c r="I46" s="358" t="s">
        <v>514</v>
      </c>
      <c r="J46" s="359" t="s">
        <v>514</v>
      </c>
      <c r="K46" s="359" t="s">
        <v>514</v>
      </c>
      <c r="L46" s="359" t="s">
        <v>514</v>
      </c>
      <c r="M46" s="360" t="s">
        <v>514</v>
      </c>
    </row>
    <row r="47" spans="2:13" ht="27.75" customHeight="1" x14ac:dyDescent="0.2">
      <c r="B47" s="1186"/>
      <c r="C47" s="1187"/>
      <c r="D47" s="108"/>
      <c r="E47" s="1194" t="s">
        <v>40</v>
      </c>
      <c r="F47" s="1195"/>
      <c r="G47" s="1195"/>
      <c r="H47" s="1196"/>
      <c r="I47" s="358" t="s">
        <v>514</v>
      </c>
      <c r="J47" s="359" t="s">
        <v>514</v>
      </c>
      <c r="K47" s="359" t="s">
        <v>514</v>
      </c>
      <c r="L47" s="359" t="s">
        <v>514</v>
      </c>
      <c r="M47" s="360" t="s">
        <v>514</v>
      </c>
    </row>
    <row r="48" spans="2:13" ht="27.75" customHeight="1" x14ac:dyDescent="0.2">
      <c r="B48" s="1186"/>
      <c r="C48" s="1187"/>
      <c r="D48" s="106"/>
      <c r="E48" s="1192" t="s">
        <v>41</v>
      </c>
      <c r="F48" s="1192"/>
      <c r="G48" s="1192"/>
      <c r="H48" s="1193"/>
      <c r="I48" s="358" t="s">
        <v>514</v>
      </c>
      <c r="J48" s="359" t="s">
        <v>514</v>
      </c>
      <c r="K48" s="359" t="s">
        <v>514</v>
      </c>
      <c r="L48" s="359" t="s">
        <v>514</v>
      </c>
      <c r="M48" s="360" t="s">
        <v>514</v>
      </c>
    </row>
    <row r="49" spans="2:13" ht="27.75" customHeight="1" x14ac:dyDescent="0.2">
      <c r="B49" s="1188"/>
      <c r="C49" s="1189"/>
      <c r="D49" s="106"/>
      <c r="E49" s="1192" t="s">
        <v>42</v>
      </c>
      <c r="F49" s="1192"/>
      <c r="G49" s="1192"/>
      <c r="H49" s="1193"/>
      <c r="I49" s="358" t="s">
        <v>514</v>
      </c>
      <c r="J49" s="359" t="s">
        <v>514</v>
      </c>
      <c r="K49" s="359" t="s">
        <v>514</v>
      </c>
      <c r="L49" s="359" t="s">
        <v>514</v>
      </c>
      <c r="M49" s="360" t="s">
        <v>514</v>
      </c>
    </row>
    <row r="50" spans="2:13" ht="27.75" customHeight="1" x14ac:dyDescent="0.2">
      <c r="B50" s="1197" t="s">
        <v>43</v>
      </c>
      <c r="C50" s="1198"/>
      <c r="D50" s="109"/>
      <c r="E50" s="1192" t="s">
        <v>44</v>
      </c>
      <c r="F50" s="1192"/>
      <c r="G50" s="1192"/>
      <c r="H50" s="1193"/>
      <c r="I50" s="358">
        <v>14072</v>
      </c>
      <c r="J50" s="359">
        <v>13257</v>
      </c>
      <c r="K50" s="359">
        <v>14244</v>
      </c>
      <c r="L50" s="359">
        <v>15417</v>
      </c>
      <c r="M50" s="360">
        <v>15230</v>
      </c>
    </row>
    <row r="51" spans="2:13" ht="27.75" customHeight="1" x14ac:dyDescent="0.2">
      <c r="B51" s="1186"/>
      <c r="C51" s="1187"/>
      <c r="D51" s="106"/>
      <c r="E51" s="1192" t="s">
        <v>45</v>
      </c>
      <c r="F51" s="1192"/>
      <c r="G51" s="1192"/>
      <c r="H51" s="1193"/>
      <c r="I51" s="358">
        <v>2134</v>
      </c>
      <c r="J51" s="359">
        <v>1971</v>
      </c>
      <c r="K51" s="359">
        <v>1929</v>
      </c>
      <c r="L51" s="359">
        <v>1760</v>
      </c>
      <c r="M51" s="360">
        <v>1561</v>
      </c>
    </row>
    <row r="52" spans="2:13" ht="27.75" customHeight="1" x14ac:dyDescent="0.2">
      <c r="B52" s="1188"/>
      <c r="C52" s="1189"/>
      <c r="D52" s="106"/>
      <c r="E52" s="1192" t="s">
        <v>46</v>
      </c>
      <c r="F52" s="1192"/>
      <c r="G52" s="1192"/>
      <c r="H52" s="1193"/>
      <c r="I52" s="358">
        <v>60693</v>
      </c>
      <c r="J52" s="359">
        <v>60691</v>
      </c>
      <c r="K52" s="359">
        <v>60371</v>
      </c>
      <c r="L52" s="359">
        <v>59151</v>
      </c>
      <c r="M52" s="360">
        <v>56768</v>
      </c>
    </row>
    <row r="53" spans="2:13" ht="27.75" customHeight="1" thickBot="1" x14ac:dyDescent="0.25">
      <c r="B53" s="1199" t="s">
        <v>47</v>
      </c>
      <c r="C53" s="1200"/>
      <c r="D53" s="110"/>
      <c r="E53" s="1201" t="s">
        <v>48</v>
      </c>
      <c r="F53" s="1201"/>
      <c r="G53" s="1201"/>
      <c r="H53" s="1202"/>
      <c r="I53" s="361">
        <v>20911</v>
      </c>
      <c r="J53" s="362">
        <v>18389</v>
      </c>
      <c r="K53" s="362">
        <v>15870</v>
      </c>
      <c r="L53" s="362">
        <v>12178</v>
      </c>
      <c r="M53" s="363">
        <v>11732</v>
      </c>
    </row>
    <row r="54" spans="2:13" ht="27.75" customHeight="1" x14ac:dyDescent="0.2">
      <c r="B54" s="111" t="s">
        <v>49</v>
      </c>
      <c r="C54" s="112"/>
      <c r="D54" s="112"/>
      <c r="E54" s="113"/>
      <c r="F54" s="113"/>
      <c r="G54" s="113"/>
      <c r="H54" s="113"/>
      <c r="I54" s="114"/>
      <c r="J54" s="114"/>
      <c r="K54" s="114"/>
      <c r="L54" s="114"/>
      <c r="M54" s="114"/>
    </row>
    <row r="55" spans="2:13" ht="13.2" x14ac:dyDescent="0.2"/>
  </sheetData>
  <sheetProtection algorithmName="SHA-512" hashValue="Ow1Gu5fN4dTSEwO0bHPDM2JmTqpTEm0z6ELbYoujP9Jsukmhvh6ajx/PjH6+Jr1uTXZXgBshAO1n/SP+SrmiiA==" saltValue="gZl+1L9rD3AdymihzCpk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50</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51</v>
      </c>
      <c r="D55" s="1211"/>
      <c r="E55" s="1212"/>
      <c r="F55" s="122">
        <v>7106</v>
      </c>
      <c r="G55" s="122">
        <v>7721</v>
      </c>
      <c r="H55" s="123">
        <v>7725</v>
      </c>
    </row>
    <row r="56" spans="2:8" ht="52.5" customHeight="1" x14ac:dyDescent="0.2">
      <c r="B56" s="124"/>
      <c r="C56" s="1213" t="s">
        <v>52</v>
      </c>
      <c r="D56" s="1213"/>
      <c r="E56" s="1214"/>
      <c r="F56" s="125">
        <v>1164</v>
      </c>
      <c r="G56" s="125">
        <v>1163</v>
      </c>
      <c r="H56" s="126">
        <v>1163</v>
      </c>
    </row>
    <row r="57" spans="2:8" ht="53.25" customHeight="1" x14ac:dyDescent="0.2">
      <c r="B57" s="124"/>
      <c r="C57" s="1215" t="s">
        <v>53</v>
      </c>
      <c r="D57" s="1215"/>
      <c r="E57" s="1216"/>
      <c r="F57" s="127">
        <v>5958</v>
      </c>
      <c r="G57" s="127">
        <v>6713</v>
      </c>
      <c r="H57" s="128">
        <v>6710</v>
      </c>
    </row>
    <row r="58" spans="2:8" ht="45.75" customHeight="1" x14ac:dyDescent="0.2">
      <c r="B58" s="129"/>
      <c r="C58" s="1203" t="s">
        <v>594</v>
      </c>
      <c r="D58" s="1204"/>
      <c r="E58" s="1205"/>
      <c r="F58" s="130">
        <v>5802</v>
      </c>
      <c r="G58" s="130">
        <v>6555</v>
      </c>
      <c r="H58" s="131">
        <v>6529</v>
      </c>
    </row>
    <row r="59" spans="2:8" ht="45.75" customHeight="1" x14ac:dyDescent="0.2">
      <c r="B59" s="129"/>
      <c r="C59" s="1203" t="s">
        <v>595</v>
      </c>
      <c r="D59" s="1204"/>
      <c r="E59" s="1205"/>
      <c r="F59" s="130">
        <v>85</v>
      </c>
      <c r="G59" s="130">
        <v>85</v>
      </c>
      <c r="H59" s="131">
        <v>85</v>
      </c>
    </row>
    <row r="60" spans="2:8" ht="45.75" customHeight="1" x14ac:dyDescent="0.2">
      <c r="B60" s="129"/>
      <c r="C60" s="1203" t="s">
        <v>596</v>
      </c>
      <c r="D60" s="1204"/>
      <c r="E60" s="1205"/>
      <c r="F60" s="130">
        <v>11</v>
      </c>
      <c r="G60" s="130">
        <v>15</v>
      </c>
      <c r="H60" s="131">
        <v>31</v>
      </c>
    </row>
    <row r="61" spans="2:8" ht="45.75" customHeight="1" x14ac:dyDescent="0.2">
      <c r="B61" s="129"/>
      <c r="C61" s="1203" t="s">
        <v>597</v>
      </c>
      <c r="D61" s="1204"/>
      <c r="E61" s="1205"/>
      <c r="F61" s="130">
        <v>33</v>
      </c>
      <c r="G61" s="130">
        <v>30</v>
      </c>
      <c r="H61" s="131">
        <v>28</v>
      </c>
    </row>
    <row r="62" spans="2:8" ht="45.75" customHeight="1" thickBot="1" x14ac:dyDescent="0.25">
      <c r="B62" s="132"/>
      <c r="C62" s="1206" t="s">
        <v>598</v>
      </c>
      <c r="D62" s="1207"/>
      <c r="E62" s="1208"/>
      <c r="F62" s="133">
        <v>27</v>
      </c>
      <c r="G62" s="133">
        <v>27</v>
      </c>
      <c r="H62" s="134">
        <v>27</v>
      </c>
    </row>
    <row r="63" spans="2:8" ht="52.5" customHeight="1" thickBot="1" x14ac:dyDescent="0.25">
      <c r="B63" s="135"/>
      <c r="C63" s="1209" t="s">
        <v>54</v>
      </c>
      <c r="D63" s="1209"/>
      <c r="E63" s="1210"/>
      <c r="F63" s="136">
        <v>14228</v>
      </c>
      <c r="G63" s="136">
        <v>15597</v>
      </c>
      <c r="H63" s="137">
        <v>15598</v>
      </c>
    </row>
    <row r="64" spans="2:8" ht="13.2" x14ac:dyDescent="0.2"/>
  </sheetData>
  <sheetProtection algorithmName="SHA-512" hashValue="fzqr08UF0p+j4HAEBXfA5x5OAUyjQzOJTaP7a3hVsqJAgDwiQeC3QWO6QAbZWaZ0RmBtQp1AibSC9Rls+osQxg==" saltValue="xE4S4NAsiWXZNjTnN6uF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83"/>
      <c r="B1" s="1282"/>
      <c r="DD1" s="1217"/>
      <c r="DE1" s="1217"/>
    </row>
    <row r="2" spans="1:109" ht="25.5" customHeight="1" x14ac:dyDescent="0.2">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2">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2" x14ac:dyDescent="0.2">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2" x14ac:dyDescent="0.2">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2" x14ac:dyDescent="0.2">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2" x14ac:dyDescent="0.2">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2" x14ac:dyDescent="0.2">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2" x14ac:dyDescent="0.2">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2" x14ac:dyDescent="0.2">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2" x14ac:dyDescent="0.2">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2" x14ac:dyDescent="0.2">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2" x14ac:dyDescent="0.2">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2" x14ac:dyDescent="0.2">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2" x14ac:dyDescent="0.2">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2" x14ac:dyDescent="0.2">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2" x14ac:dyDescent="0.2">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2" x14ac:dyDescent="0.2">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2" x14ac:dyDescent="0.2">
      <c r="DD19" s="1217"/>
      <c r="DE19" s="1217"/>
    </row>
    <row r="20" spans="1:109" ht="13.2" x14ac:dyDescent="0.2">
      <c r="DD20" s="1217"/>
      <c r="DE20" s="1217"/>
    </row>
    <row r="21" spans="1:109" ht="17.25" customHeight="1" x14ac:dyDescent="0.2">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78" t="s">
        <v>609</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2" x14ac:dyDescent="0.2">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75" t="s">
        <v>608</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2" x14ac:dyDescent="0.2">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2" x14ac:dyDescent="0.2">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2" x14ac:dyDescent="0.2">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2" x14ac:dyDescent="0.2">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603</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556</v>
      </c>
      <c r="BQ50" s="1226"/>
      <c r="BR50" s="1226"/>
      <c r="BS50" s="1226"/>
      <c r="BT50" s="1226"/>
      <c r="BU50" s="1226"/>
      <c r="BV50" s="1226"/>
      <c r="BW50" s="1226"/>
      <c r="BX50" s="1226" t="s">
        <v>557</v>
      </c>
      <c r="BY50" s="1226"/>
      <c r="BZ50" s="1226"/>
      <c r="CA50" s="1226"/>
      <c r="CB50" s="1226"/>
      <c r="CC50" s="1226"/>
      <c r="CD50" s="1226"/>
      <c r="CE50" s="1226"/>
      <c r="CF50" s="1226" t="s">
        <v>558</v>
      </c>
      <c r="CG50" s="1226"/>
      <c r="CH50" s="1226"/>
      <c r="CI50" s="1226"/>
      <c r="CJ50" s="1226"/>
      <c r="CK50" s="1226"/>
      <c r="CL50" s="1226"/>
      <c r="CM50" s="1226"/>
      <c r="CN50" s="1226" t="s">
        <v>559</v>
      </c>
      <c r="CO50" s="1226"/>
      <c r="CP50" s="1226"/>
      <c r="CQ50" s="1226"/>
      <c r="CR50" s="1226"/>
      <c r="CS50" s="1226"/>
      <c r="CT50" s="1226"/>
      <c r="CU50" s="1226"/>
      <c r="CV50" s="1226" t="s">
        <v>560</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v>91.2</v>
      </c>
      <c r="BQ51" s="1224"/>
      <c r="BR51" s="1224"/>
      <c r="BS51" s="1224"/>
      <c r="BT51" s="1224"/>
      <c r="BU51" s="1224"/>
      <c r="BV51" s="1224"/>
      <c r="BW51" s="1224"/>
      <c r="BX51" s="1224">
        <v>81.2</v>
      </c>
      <c r="BY51" s="1224"/>
      <c r="BZ51" s="1224"/>
      <c r="CA51" s="1224"/>
      <c r="CB51" s="1224"/>
      <c r="CC51" s="1224"/>
      <c r="CD51" s="1224"/>
      <c r="CE51" s="1224"/>
      <c r="CF51" s="1224">
        <v>68.5</v>
      </c>
      <c r="CG51" s="1224"/>
      <c r="CH51" s="1224"/>
      <c r="CI51" s="1224"/>
      <c r="CJ51" s="1224"/>
      <c r="CK51" s="1224"/>
      <c r="CL51" s="1224"/>
      <c r="CM51" s="1224"/>
      <c r="CN51" s="1224">
        <v>50.4</v>
      </c>
      <c r="CO51" s="1224"/>
      <c r="CP51" s="1224"/>
      <c r="CQ51" s="1224"/>
      <c r="CR51" s="1224"/>
      <c r="CS51" s="1224"/>
      <c r="CT51" s="1224"/>
      <c r="CU51" s="1224"/>
      <c r="CV51" s="1224">
        <v>50.2</v>
      </c>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56.7</v>
      </c>
      <c r="BQ53" s="1224"/>
      <c r="BR53" s="1224"/>
      <c r="BS53" s="1224"/>
      <c r="BT53" s="1224"/>
      <c r="BU53" s="1224"/>
      <c r="BV53" s="1224"/>
      <c r="BW53" s="1224"/>
      <c r="BX53" s="1224">
        <v>58.3</v>
      </c>
      <c r="BY53" s="1224"/>
      <c r="BZ53" s="1224"/>
      <c r="CA53" s="1224"/>
      <c r="CB53" s="1224"/>
      <c r="CC53" s="1224"/>
      <c r="CD53" s="1224"/>
      <c r="CE53" s="1224"/>
      <c r="CF53" s="1224">
        <v>59.8</v>
      </c>
      <c r="CG53" s="1224"/>
      <c r="CH53" s="1224"/>
      <c r="CI53" s="1224"/>
      <c r="CJ53" s="1224"/>
      <c r="CK53" s="1224"/>
      <c r="CL53" s="1224"/>
      <c r="CM53" s="1224"/>
      <c r="CN53" s="1224">
        <v>61.3</v>
      </c>
      <c r="CO53" s="1224"/>
      <c r="CP53" s="1224"/>
      <c r="CQ53" s="1224"/>
      <c r="CR53" s="1224"/>
      <c r="CS53" s="1224"/>
      <c r="CT53" s="1224"/>
      <c r="CU53" s="1224"/>
      <c r="CV53" s="1224">
        <v>63.1</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606</v>
      </c>
    </row>
    <row r="64" spans="1:109" ht="13.2" x14ac:dyDescent="0.2">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603</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556</v>
      </c>
      <c r="BQ72" s="1226"/>
      <c r="BR72" s="1226"/>
      <c r="BS72" s="1226"/>
      <c r="BT72" s="1226"/>
      <c r="BU72" s="1226"/>
      <c r="BV72" s="1226"/>
      <c r="BW72" s="1226"/>
      <c r="BX72" s="1226" t="s">
        <v>557</v>
      </c>
      <c r="BY72" s="1226"/>
      <c r="BZ72" s="1226"/>
      <c r="CA72" s="1226"/>
      <c r="CB72" s="1226"/>
      <c r="CC72" s="1226"/>
      <c r="CD72" s="1226"/>
      <c r="CE72" s="1226"/>
      <c r="CF72" s="1226" t="s">
        <v>558</v>
      </c>
      <c r="CG72" s="1226"/>
      <c r="CH72" s="1226"/>
      <c r="CI72" s="1226"/>
      <c r="CJ72" s="1226"/>
      <c r="CK72" s="1226"/>
      <c r="CL72" s="1226"/>
      <c r="CM72" s="1226"/>
      <c r="CN72" s="1226" t="s">
        <v>559</v>
      </c>
      <c r="CO72" s="1226"/>
      <c r="CP72" s="1226"/>
      <c r="CQ72" s="1226"/>
      <c r="CR72" s="1226"/>
      <c r="CS72" s="1226"/>
      <c r="CT72" s="1226"/>
      <c r="CU72" s="1226"/>
      <c r="CV72" s="1226" t="s">
        <v>560</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v>91.2</v>
      </c>
      <c r="BQ73" s="1224"/>
      <c r="BR73" s="1224"/>
      <c r="BS73" s="1224"/>
      <c r="BT73" s="1224"/>
      <c r="BU73" s="1224"/>
      <c r="BV73" s="1224"/>
      <c r="BW73" s="1224"/>
      <c r="BX73" s="1224">
        <v>81.2</v>
      </c>
      <c r="BY73" s="1224"/>
      <c r="BZ73" s="1224"/>
      <c r="CA73" s="1224"/>
      <c r="CB73" s="1224"/>
      <c r="CC73" s="1224"/>
      <c r="CD73" s="1224"/>
      <c r="CE73" s="1224"/>
      <c r="CF73" s="1224">
        <v>68.5</v>
      </c>
      <c r="CG73" s="1224"/>
      <c r="CH73" s="1224"/>
      <c r="CI73" s="1224"/>
      <c r="CJ73" s="1224"/>
      <c r="CK73" s="1224"/>
      <c r="CL73" s="1224"/>
      <c r="CM73" s="1224"/>
      <c r="CN73" s="1224">
        <v>50.4</v>
      </c>
      <c r="CO73" s="1224"/>
      <c r="CP73" s="1224"/>
      <c r="CQ73" s="1224"/>
      <c r="CR73" s="1224"/>
      <c r="CS73" s="1224"/>
      <c r="CT73" s="1224"/>
      <c r="CU73" s="1224"/>
      <c r="CV73" s="1224">
        <v>50.2</v>
      </c>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9.5</v>
      </c>
      <c r="BQ75" s="1224"/>
      <c r="BR75" s="1224"/>
      <c r="BS75" s="1224"/>
      <c r="BT75" s="1224"/>
      <c r="BU75" s="1224"/>
      <c r="BV75" s="1224"/>
      <c r="BW75" s="1224"/>
      <c r="BX75" s="1224">
        <v>9.3000000000000007</v>
      </c>
      <c r="BY75" s="1224"/>
      <c r="BZ75" s="1224"/>
      <c r="CA75" s="1224"/>
      <c r="CB75" s="1224"/>
      <c r="CC75" s="1224"/>
      <c r="CD75" s="1224"/>
      <c r="CE75" s="1224"/>
      <c r="CF75" s="1224">
        <v>8.6</v>
      </c>
      <c r="CG75" s="1224"/>
      <c r="CH75" s="1224"/>
      <c r="CI75" s="1224"/>
      <c r="CJ75" s="1224"/>
      <c r="CK75" s="1224"/>
      <c r="CL75" s="1224"/>
      <c r="CM75" s="1224"/>
      <c r="CN75" s="1224">
        <v>8.3000000000000007</v>
      </c>
      <c r="CO75" s="1224"/>
      <c r="CP75" s="1224"/>
      <c r="CQ75" s="1224"/>
      <c r="CR75" s="1224"/>
      <c r="CS75" s="1224"/>
      <c r="CT75" s="1224"/>
      <c r="CU75" s="1224"/>
      <c r="CV75" s="1224">
        <v>8.4</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gTOQsTkgk6HPEytYI54H3BSKZe7qh063JAAWxi53SHcQvUu8UoIuDMNLBjyXOgFoZEur8TA+i1HCUPDgoF9X2g==" saltValue="qrGxRncEkKuS6BVpNzcdx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tmIrwPKEOYmZuZRoByJLnLr67AriHXZhxPN3CiQZ/+Qc1QtJ7wdBsryWFWJMHgA0Sg9d6czvaBCdPFhl7d9Ivg==" saltValue="rJljOhfUp4sA1fB6mcttB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tGG0+5KYK4b13DqI5Zxlafx+FaaPb8JoRO2m4vVIZUUi1PH1vDZFjhKTx9j+on7o7ksOBTJLnVksT9/RzOzCxQ==" saltValue="RPI5lb7vxOOu556rltwO8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553</v>
      </c>
      <c r="G2" s="151"/>
      <c r="H2" s="152"/>
    </row>
    <row r="3" spans="1:8" x14ac:dyDescent="0.2">
      <c r="A3" s="148" t="s">
        <v>546</v>
      </c>
      <c r="B3" s="153"/>
      <c r="C3" s="154"/>
      <c r="D3" s="155">
        <v>73530</v>
      </c>
      <c r="E3" s="156"/>
      <c r="F3" s="157">
        <v>69185</v>
      </c>
      <c r="G3" s="158"/>
      <c r="H3" s="159"/>
    </row>
    <row r="4" spans="1:8" x14ac:dyDescent="0.2">
      <c r="A4" s="160"/>
      <c r="B4" s="161"/>
      <c r="C4" s="162"/>
      <c r="D4" s="163">
        <v>35223</v>
      </c>
      <c r="E4" s="164"/>
      <c r="F4" s="165">
        <v>38519</v>
      </c>
      <c r="G4" s="166"/>
      <c r="H4" s="167"/>
    </row>
    <row r="5" spans="1:8" x14ac:dyDescent="0.2">
      <c r="A5" s="148" t="s">
        <v>548</v>
      </c>
      <c r="B5" s="153"/>
      <c r="C5" s="154"/>
      <c r="D5" s="155">
        <v>76107</v>
      </c>
      <c r="E5" s="156"/>
      <c r="F5" s="157">
        <v>70166</v>
      </c>
      <c r="G5" s="158"/>
      <c r="H5" s="159"/>
    </row>
    <row r="6" spans="1:8" x14ac:dyDescent="0.2">
      <c r="A6" s="160"/>
      <c r="B6" s="161"/>
      <c r="C6" s="162"/>
      <c r="D6" s="163">
        <v>45734</v>
      </c>
      <c r="E6" s="164"/>
      <c r="F6" s="165">
        <v>36115</v>
      </c>
      <c r="G6" s="166"/>
      <c r="H6" s="167"/>
    </row>
    <row r="7" spans="1:8" x14ac:dyDescent="0.2">
      <c r="A7" s="148" t="s">
        <v>549</v>
      </c>
      <c r="B7" s="153"/>
      <c r="C7" s="154"/>
      <c r="D7" s="155">
        <v>68455</v>
      </c>
      <c r="E7" s="156"/>
      <c r="F7" s="157">
        <v>70329</v>
      </c>
      <c r="G7" s="158"/>
      <c r="H7" s="159"/>
    </row>
    <row r="8" spans="1:8" x14ac:dyDescent="0.2">
      <c r="A8" s="160"/>
      <c r="B8" s="161"/>
      <c r="C8" s="162"/>
      <c r="D8" s="163">
        <v>33501</v>
      </c>
      <c r="E8" s="164"/>
      <c r="F8" s="165">
        <v>39403</v>
      </c>
      <c r="G8" s="166"/>
      <c r="H8" s="167"/>
    </row>
    <row r="9" spans="1:8" x14ac:dyDescent="0.2">
      <c r="A9" s="148" t="s">
        <v>550</v>
      </c>
      <c r="B9" s="153"/>
      <c r="C9" s="154"/>
      <c r="D9" s="155">
        <v>60469</v>
      </c>
      <c r="E9" s="156"/>
      <c r="F9" s="157">
        <v>71871</v>
      </c>
      <c r="G9" s="158"/>
      <c r="H9" s="159"/>
    </row>
    <row r="10" spans="1:8" x14ac:dyDescent="0.2">
      <c r="A10" s="160"/>
      <c r="B10" s="161"/>
      <c r="C10" s="162"/>
      <c r="D10" s="163">
        <v>24749</v>
      </c>
      <c r="E10" s="164"/>
      <c r="F10" s="165">
        <v>38232</v>
      </c>
      <c r="G10" s="166"/>
      <c r="H10" s="167"/>
    </row>
    <row r="11" spans="1:8" x14ac:dyDescent="0.2">
      <c r="A11" s="148" t="s">
        <v>551</v>
      </c>
      <c r="B11" s="153"/>
      <c r="C11" s="154"/>
      <c r="D11" s="155">
        <v>55324</v>
      </c>
      <c r="E11" s="156"/>
      <c r="F11" s="157">
        <v>71807</v>
      </c>
      <c r="G11" s="158"/>
      <c r="H11" s="159"/>
    </row>
    <row r="12" spans="1:8" x14ac:dyDescent="0.2">
      <c r="A12" s="160"/>
      <c r="B12" s="161"/>
      <c r="C12" s="168"/>
      <c r="D12" s="163">
        <v>18925</v>
      </c>
      <c r="E12" s="164"/>
      <c r="F12" s="165">
        <v>37333</v>
      </c>
      <c r="G12" s="166"/>
      <c r="H12" s="167"/>
    </row>
    <row r="13" spans="1:8" x14ac:dyDescent="0.2">
      <c r="A13" s="148"/>
      <c r="B13" s="153"/>
      <c r="C13" s="169"/>
      <c r="D13" s="170">
        <v>66777</v>
      </c>
      <c r="E13" s="171"/>
      <c r="F13" s="172">
        <v>70672</v>
      </c>
      <c r="G13" s="173"/>
      <c r="H13" s="159"/>
    </row>
    <row r="14" spans="1:8" x14ac:dyDescent="0.2">
      <c r="A14" s="160"/>
      <c r="B14" s="161"/>
      <c r="C14" s="162"/>
      <c r="D14" s="163">
        <v>31626</v>
      </c>
      <c r="E14" s="164"/>
      <c r="F14" s="165">
        <v>37920</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3.92</v>
      </c>
      <c r="C19" s="174">
        <f>ROUND(VALUE(SUBSTITUTE(実質収支比率等に係る経年分析!G$48,"▲","-")),2)</f>
        <v>3.61</v>
      </c>
      <c r="D19" s="174">
        <f>ROUND(VALUE(SUBSTITUTE(実質収支比率等に係る経年分析!H$48,"▲","-")),2)</f>
        <v>4.34</v>
      </c>
      <c r="E19" s="174">
        <f>ROUND(VALUE(SUBSTITUTE(実質収支比率等に係る経年分析!I$48,"▲","-")),2)</f>
        <v>7.24</v>
      </c>
      <c r="F19" s="174">
        <f>ROUND(VALUE(SUBSTITUTE(実質収支比率等に係る経年分析!J$48,"▲","-")),2)</f>
        <v>7.33</v>
      </c>
    </row>
    <row r="20" spans="1:11" x14ac:dyDescent="0.2">
      <c r="A20" s="174" t="s">
        <v>58</v>
      </c>
      <c r="B20" s="174">
        <f>ROUND(VALUE(SUBSTITUTE(実質収支比率等に係る経年分析!F$47,"▲","-")),2)</f>
        <v>26.45</v>
      </c>
      <c r="C20" s="174">
        <f>ROUND(VALUE(SUBSTITUTE(実質収支比率等に係る経年分析!G$47,"▲","-")),2)</f>
        <v>23.92</v>
      </c>
      <c r="D20" s="174">
        <f>ROUND(VALUE(SUBSTITUTE(実質収支比率等に係る経年分析!H$47,"▲","-")),2)</f>
        <v>25.28</v>
      </c>
      <c r="E20" s="174">
        <f>ROUND(VALUE(SUBSTITUTE(実質収支比率等に係る経年分析!I$47,"▲","-")),2)</f>
        <v>26.49</v>
      </c>
      <c r="F20" s="174">
        <f>ROUND(VALUE(SUBSTITUTE(実質収支比率等に係る経年分析!J$47,"▲","-")),2)</f>
        <v>27.17</v>
      </c>
    </row>
    <row r="21" spans="1:11" x14ac:dyDescent="0.2">
      <c r="A21" s="174" t="s">
        <v>59</v>
      </c>
      <c r="B21" s="174">
        <f>IF(ISNUMBER(VALUE(SUBSTITUTE(実質収支比率等に係る経年分析!F$49,"▲","-"))),ROUND(VALUE(SUBSTITUTE(実質収支比率等に係る経年分析!F$49,"▲","-")),2),NA())</f>
        <v>-2.67</v>
      </c>
      <c r="C21" s="174">
        <f>IF(ISNUMBER(VALUE(SUBSTITUTE(実質収支比率等に係る経年分析!G$49,"▲","-"))),ROUND(VALUE(SUBSTITUTE(実質収支比率等に係る経年分析!G$49,"▲","-")),2),NA())</f>
        <v>-3.23</v>
      </c>
      <c r="D21" s="174">
        <f>IF(ISNUMBER(VALUE(SUBSTITUTE(実質収支比率等に係る経年分析!H$49,"▲","-"))),ROUND(VALUE(SUBSTITUTE(実質収支比率等に係る経年分析!H$49,"▲","-")),2),NA())</f>
        <v>2.59</v>
      </c>
      <c r="E21" s="174">
        <f>IF(ISNUMBER(VALUE(SUBSTITUTE(実質収支比率等に係る経年分析!I$49,"▲","-"))),ROUND(VALUE(SUBSTITUTE(実質収支比率等に係る経年分析!I$49,"▲","-")),2),NA())</f>
        <v>5.16</v>
      </c>
      <c r="F21" s="174">
        <f>IF(ISNUMBER(VALUE(SUBSTITUTE(実質収支比率等に係る経年分析!J$49,"▲","-"))),ROUND(VALUE(SUBSTITUTE(実質収支比率等に係る経年分析!J$49,"▲","-")),2),NA())</f>
        <v>-7.0000000000000007E-2</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公設地方卸売市場事業特別会計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7.32</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5321</v>
      </c>
      <c r="E42" s="176"/>
      <c r="F42" s="176"/>
      <c r="G42" s="176">
        <f>'実質公債費比率（分子）の構造'!L$52</f>
        <v>5207</v>
      </c>
      <c r="H42" s="176"/>
      <c r="I42" s="176"/>
      <c r="J42" s="176">
        <f>'実質公債費比率（分子）の構造'!M$52</f>
        <v>5194</v>
      </c>
      <c r="K42" s="176"/>
      <c r="L42" s="176"/>
      <c r="M42" s="176">
        <f>'実質公債費比率（分子）の構造'!N$52</f>
        <v>5246</v>
      </c>
      <c r="N42" s="176"/>
      <c r="O42" s="176"/>
      <c r="P42" s="176">
        <f>'実質公債費比率（分子）の構造'!O$52</f>
        <v>5302</v>
      </c>
    </row>
    <row r="43" spans="1:16" x14ac:dyDescent="0.2">
      <c r="A43" s="176" t="s">
        <v>67</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68</v>
      </c>
      <c r="B44" s="176">
        <f>'実質公債費比率（分子）の構造'!K$50</f>
        <v>55</v>
      </c>
      <c r="C44" s="176"/>
      <c r="D44" s="176"/>
      <c r="E44" s="176">
        <f>'実質公債費比率（分子）の構造'!L$50</f>
        <v>35</v>
      </c>
      <c r="F44" s="176"/>
      <c r="G44" s="176"/>
      <c r="H44" s="176">
        <f>'実質公債費比率（分子）の構造'!M$50</f>
        <v>25</v>
      </c>
      <c r="I44" s="176"/>
      <c r="J44" s="176"/>
      <c r="K44" s="176">
        <f>'実質公債費比率（分子）の構造'!N$50</f>
        <v>12</v>
      </c>
      <c r="L44" s="176"/>
      <c r="M44" s="176"/>
      <c r="N44" s="176">
        <f>'実質公債費比率（分子）の構造'!O$50</f>
        <v>12</v>
      </c>
      <c r="O44" s="176"/>
      <c r="P44" s="176"/>
    </row>
    <row r="45" spans="1:16" x14ac:dyDescent="0.2">
      <c r="A45" s="176" t="s">
        <v>69</v>
      </c>
      <c r="B45" s="176">
        <f>'実質公債費比率（分子）の構造'!K$49</f>
        <v>49</v>
      </c>
      <c r="C45" s="176"/>
      <c r="D45" s="176"/>
      <c r="E45" s="176">
        <f>'実質公債費比率（分子）の構造'!L$49</f>
        <v>42</v>
      </c>
      <c r="F45" s="176"/>
      <c r="G45" s="176"/>
      <c r="H45" s="176">
        <f>'実質公債費比率（分子）の構造'!M$49</f>
        <v>50</v>
      </c>
      <c r="I45" s="176"/>
      <c r="J45" s="176"/>
      <c r="K45" s="176">
        <f>'実質公債費比率（分子）の構造'!N$49</f>
        <v>53</v>
      </c>
      <c r="L45" s="176"/>
      <c r="M45" s="176"/>
      <c r="N45" s="176">
        <f>'実質公債費比率（分子）の構造'!O$49</f>
        <v>38</v>
      </c>
      <c r="O45" s="176"/>
      <c r="P45" s="176"/>
    </row>
    <row r="46" spans="1:16" x14ac:dyDescent="0.2">
      <c r="A46" s="176" t="s">
        <v>70</v>
      </c>
      <c r="B46" s="176">
        <f>'実質公債費比率（分子）の構造'!K$48</f>
        <v>1913</v>
      </c>
      <c r="C46" s="176"/>
      <c r="D46" s="176"/>
      <c r="E46" s="176">
        <f>'実質公債費比率（分子）の構造'!L$48</f>
        <v>1775</v>
      </c>
      <c r="F46" s="176"/>
      <c r="G46" s="176"/>
      <c r="H46" s="176">
        <f>'実質公債費比率（分子）の構造'!M$48</f>
        <v>1736</v>
      </c>
      <c r="I46" s="176"/>
      <c r="J46" s="176"/>
      <c r="K46" s="176">
        <f>'実質公債費比率（分子）の構造'!N$48</f>
        <v>1707</v>
      </c>
      <c r="L46" s="176"/>
      <c r="M46" s="176"/>
      <c r="N46" s="176">
        <f>'実質公債費比率（分子）の構造'!O$48</f>
        <v>1648</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5452</v>
      </c>
      <c r="C49" s="176"/>
      <c r="D49" s="176"/>
      <c r="E49" s="176">
        <f>'実質公債費比率（分子）の構造'!L$45</f>
        <v>5282</v>
      </c>
      <c r="F49" s="176"/>
      <c r="G49" s="176"/>
      <c r="H49" s="176">
        <f>'実質公債費比率（分子）の構造'!M$45</f>
        <v>5283</v>
      </c>
      <c r="I49" s="176"/>
      <c r="J49" s="176"/>
      <c r="K49" s="176">
        <f>'実質公債費比率（分子）の構造'!N$45</f>
        <v>5449</v>
      </c>
      <c r="L49" s="176"/>
      <c r="M49" s="176"/>
      <c r="N49" s="176">
        <f>'実質公債費比率（分子）の構造'!O$45</f>
        <v>5668</v>
      </c>
      <c r="O49" s="176"/>
      <c r="P49" s="176"/>
    </row>
    <row r="50" spans="1:16" x14ac:dyDescent="0.2">
      <c r="A50" s="176" t="s">
        <v>74</v>
      </c>
      <c r="B50" s="176" t="e">
        <f>NA()</f>
        <v>#N/A</v>
      </c>
      <c r="C50" s="176">
        <f>IF(ISNUMBER('実質公債費比率（分子）の構造'!K$53),'実質公債費比率（分子）の構造'!K$53,NA())</f>
        <v>2148</v>
      </c>
      <c r="D50" s="176" t="e">
        <f>NA()</f>
        <v>#N/A</v>
      </c>
      <c r="E50" s="176" t="e">
        <f>NA()</f>
        <v>#N/A</v>
      </c>
      <c r="F50" s="176">
        <f>IF(ISNUMBER('実質公債費比率（分子）の構造'!L$53),'実質公債費比率（分子）の構造'!L$53,NA())</f>
        <v>1927</v>
      </c>
      <c r="G50" s="176" t="e">
        <f>NA()</f>
        <v>#N/A</v>
      </c>
      <c r="H50" s="176" t="e">
        <f>NA()</f>
        <v>#N/A</v>
      </c>
      <c r="I50" s="176">
        <f>IF(ISNUMBER('実質公債費比率（分子）の構造'!M$53),'実質公債費比率（分子）の構造'!M$53,NA())</f>
        <v>1900</v>
      </c>
      <c r="J50" s="176" t="e">
        <f>NA()</f>
        <v>#N/A</v>
      </c>
      <c r="K50" s="176" t="e">
        <f>NA()</f>
        <v>#N/A</v>
      </c>
      <c r="L50" s="176">
        <f>IF(ISNUMBER('実質公債費比率（分子）の構造'!N$53),'実質公債費比率（分子）の構造'!N$53,NA())</f>
        <v>1975</v>
      </c>
      <c r="M50" s="176" t="e">
        <f>NA()</f>
        <v>#N/A</v>
      </c>
      <c r="N50" s="176" t="e">
        <f>NA()</f>
        <v>#N/A</v>
      </c>
      <c r="O50" s="176">
        <f>IF(ISNUMBER('実質公債費比率（分子）の構造'!O$53),'実質公債費比率（分子）の構造'!O$53,NA())</f>
        <v>2064</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46</v>
      </c>
      <c r="B56" s="175"/>
      <c r="C56" s="175"/>
      <c r="D56" s="175">
        <f>'将来負担比率（分子）の構造'!I$52</f>
        <v>60693</v>
      </c>
      <c r="E56" s="175"/>
      <c r="F56" s="175"/>
      <c r="G56" s="175">
        <f>'将来負担比率（分子）の構造'!J$52</f>
        <v>60691</v>
      </c>
      <c r="H56" s="175"/>
      <c r="I56" s="175"/>
      <c r="J56" s="175">
        <f>'将来負担比率（分子）の構造'!K$52</f>
        <v>60371</v>
      </c>
      <c r="K56" s="175"/>
      <c r="L56" s="175"/>
      <c r="M56" s="175">
        <f>'将来負担比率（分子）の構造'!L$52</f>
        <v>59151</v>
      </c>
      <c r="N56" s="175"/>
      <c r="O56" s="175"/>
      <c r="P56" s="175">
        <f>'将来負担比率（分子）の構造'!M$52</f>
        <v>56768</v>
      </c>
    </row>
    <row r="57" spans="1:16" x14ac:dyDescent="0.2">
      <c r="A57" s="175" t="s">
        <v>45</v>
      </c>
      <c r="B57" s="175"/>
      <c r="C57" s="175"/>
      <c r="D57" s="175">
        <f>'将来負担比率（分子）の構造'!I$51</f>
        <v>2134</v>
      </c>
      <c r="E57" s="175"/>
      <c r="F57" s="175"/>
      <c r="G57" s="175">
        <f>'将来負担比率（分子）の構造'!J$51</f>
        <v>1971</v>
      </c>
      <c r="H57" s="175"/>
      <c r="I57" s="175"/>
      <c r="J57" s="175">
        <f>'将来負担比率（分子）の構造'!K$51</f>
        <v>1929</v>
      </c>
      <c r="K57" s="175"/>
      <c r="L57" s="175"/>
      <c r="M57" s="175">
        <f>'将来負担比率（分子）の構造'!L$51</f>
        <v>1760</v>
      </c>
      <c r="N57" s="175"/>
      <c r="O57" s="175"/>
      <c r="P57" s="175">
        <f>'将来負担比率（分子）の構造'!M$51</f>
        <v>1561</v>
      </c>
    </row>
    <row r="58" spans="1:16" x14ac:dyDescent="0.2">
      <c r="A58" s="175" t="s">
        <v>44</v>
      </c>
      <c r="B58" s="175"/>
      <c r="C58" s="175"/>
      <c r="D58" s="175">
        <f>'将来負担比率（分子）の構造'!I$50</f>
        <v>14072</v>
      </c>
      <c r="E58" s="175"/>
      <c r="F58" s="175"/>
      <c r="G58" s="175">
        <f>'将来負担比率（分子）の構造'!J$50</f>
        <v>13257</v>
      </c>
      <c r="H58" s="175"/>
      <c r="I58" s="175"/>
      <c r="J58" s="175">
        <f>'将来負担比率（分子）の構造'!K$50</f>
        <v>14244</v>
      </c>
      <c r="K58" s="175"/>
      <c r="L58" s="175"/>
      <c r="M58" s="175">
        <f>'将来負担比率（分子）の構造'!L$50</f>
        <v>15417</v>
      </c>
      <c r="N58" s="175"/>
      <c r="O58" s="175"/>
      <c r="P58" s="175">
        <f>'将来負担比率（分子）の構造'!M$50</f>
        <v>15230</v>
      </c>
    </row>
    <row r="59" spans="1:16" x14ac:dyDescent="0.2">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38</v>
      </c>
      <c r="B62" s="175">
        <f>'将来負担比率（分子）の構造'!I$45</f>
        <v>6531</v>
      </c>
      <c r="C62" s="175"/>
      <c r="D62" s="175"/>
      <c r="E62" s="175">
        <f>'将来負担比率（分子）の構造'!J$45</f>
        <v>6290</v>
      </c>
      <c r="F62" s="175"/>
      <c r="G62" s="175"/>
      <c r="H62" s="175">
        <f>'将来負担比率（分子）の構造'!K$45</f>
        <v>6105</v>
      </c>
      <c r="I62" s="175"/>
      <c r="J62" s="175"/>
      <c r="K62" s="175">
        <f>'将来負担比率（分子）の構造'!L$45</f>
        <v>5902</v>
      </c>
      <c r="L62" s="175"/>
      <c r="M62" s="175"/>
      <c r="N62" s="175">
        <f>'将来負担比率（分子）の構造'!M$45</f>
        <v>5709</v>
      </c>
      <c r="O62" s="175"/>
      <c r="P62" s="175"/>
    </row>
    <row r="63" spans="1:16" x14ac:dyDescent="0.2">
      <c r="A63" s="175" t="s">
        <v>37</v>
      </c>
      <c r="B63" s="175">
        <f>'将来負担比率（分子）の構造'!I$44</f>
        <v>992</v>
      </c>
      <c r="C63" s="175"/>
      <c r="D63" s="175"/>
      <c r="E63" s="175">
        <f>'将来負担比率（分子）の構造'!J$44</f>
        <v>954</v>
      </c>
      <c r="F63" s="175"/>
      <c r="G63" s="175"/>
      <c r="H63" s="175">
        <f>'将来負担比率（分子）の構造'!K$44</f>
        <v>896</v>
      </c>
      <c r="I63" s="175"/>
      <c r="J63" s="175"/>
      <c r="K63" s="175">
        <f>'将来負担比率（分子）の構造'!L$44</f>
        <v>787</v>
      </c>
      <c r="L63" s="175"/>
      <c r="M63" s="175"/>
      <c r="N63" s="175">
        <f>'将来負担比率（分子）の構造'!M$44</f>
        <v>588</v>
      </c>
      <c r="O63" s="175"/>
      <c r="P63" s="175"/>
    </row>
    <row r="64" spans="1:16" x14ac:dyDescent="0.2">
      <c r="A64" s="175" t="s">
        <v>36</v>
      </c>
      <c r="B64" s="175">
        <f>'将来負担比率（分子）の構造'!I$43</f>
        <v>34876</v>
      </c>
      <c r="C64" s="175"/>
      <c r="D64" s="175"/>
      <c r="E64" s="175">
        <f>'将来負担比率（分子）の構造'!J$43</f>
        <v>30840</v>
      </c>
      <c r="F64" s="175"/>
      <c r="G64" s="175"/>
      <c r="H64" s="175">
        <f>'将来負担比率（分子）の構造'!K$43</f>
        <v>28666</v>
      </c>
      <c r="I64" s="175"/>
      <c r="J64" s="175"/>
      <c r="K64" s="175">
        <f>'将来負担比率（分子）の構造'!L$43</f>
        <v>25814</v>
      </c>
      <c r="L64" s="175"/>
      <c r="M64" s="175"/>
      <c r="N64" s="175">
        <f>'将来負担比率（分子）の構造'!M$43</f>
        <v>25366</v>
      </c>
      <c r="O64" s="175"/>
      <c r="P64" s="175"/>
    </row>
    <row r="65" spans="1:16" x14ac:dyDescent="0.2">
      <c r="A65" s="175" t="s">
        <v>35</v>
      </c>
      <c r="B65" s="175">
        <f>'将来負担比率（分子）の構造'!I$42</f>
        <v>93</v>
      </c>
      <c r="C65" s="175"/>
      <c r="D65" s="175"/>
      <c r="E65" s="175">
        <f>'将来負担比率（分子）の構造'!J$42</f>
        <v>62</v>
      </c>
      <c r="F65" s="175"/>
      <c r="G65" s="175"/>
      <c r="H65" s="175">
        <f>'将来負担比率（分子）の構造'!K$42</f>
        <v>41</v>
      </c>
      <c r="I65" s="175"/>
      <c r="J65" s="175"/>
      <c r="K65" s="175">
        <f>'将来負担比率（分子）の構造'!L$42</f>
        <v>32</v>
      </c>
      <c r="L65" s="175"/>
      <c r="M65" s="175"/>
      <c r="N65" s="175">
        <f>'将来負担比率（分子）の構造'!M$42</f>
        <v>23</v>
      </c>
      <c r="O65" s="175"/>
      <c r="P65" s="175"/>
    </row>
    <row r="66" spans="1:16" x14ac:dyDescent="0.2">
      <c r="A66" s="175" t="s">
        <v>34</v>
      </c>
      <c r="B66" s="175">
        <f>'将来負担比率（分子）の構造'!I$41</f>
        <v>55319</v>
      </c>
      <c r="C66" s="175"/>
      <c r="D66" s="175"/>
      <c r="E66" s="175">
        <f>'将来負担比率（分子）の構造'!J$41</f>
        <v>56162</v>
      </c>
      <c r="F66" s="175"/>
      <c r="G66" s="175"/>
      <c r="H66" s="175">
        <f>'将来負担比率（分子）の構造'!K$41</f>
        <v>56706</v>
      </c>
      <c r="I66" s="175"/>
      <c r="J66" s="175"/>
      <c r="K66" s="175">
        <f>'将来負担比率（分子）の構造'!L$41</f>
        <v>55972</v>
      </c>
      <c r="L66" s="175"/>
      <c r="M66" s="175"/>
      <c r="N66" s="175">
        <f>'将来負担比率（分子）の構造'!M$41</f>
        <v>53604</v>
      </c>
      <c r="O66" s="175"/>
      <c r="P66" s="175"/>
    </row>
    <row r="67" spans="1:16" x14ac:dyDescent="0.2">
      <c r="A67" s="175" t="s">
        <v>78</v>
      </c>
      <c r="B67" s="175" t="e">
        <f>NA()</f>
        <v>#N/A</v>
      </c>
      <c r="C67" s="175">
        <f>IF(ISNUMBER('将来負担比率（分子）の構造'!I$53), IF('将来負担比率（分子）の構造'!I$53 &lt; 0, 0, '将来負担比率（分子）の構造'!I$53), NA())</f>
        <v>20911</v>
      </c>
      <c r="D67" s="175" t="e">
        <f>NA()</f>
        <v>#N/A</v>
      </c>
      <c r="E67" s="175" t="e">
        <f>NA()</f>
        <v>#N/A</v>
      </c>
      <c r="F67" s="175">
        <f>IF(ISNUMBER('将来負担比率（分子）の構造'!J$53), IF('将来負担比率（分子）の構造'!J$53 &lt; 0, 0, '将来負担比率（分子）の構造'!J$53), NA())</f>
        <v>18389</v>
      </c>
      <c r="G67" s="175" t="e">
        <f>NA()</f>
        <v>#N/A</v>
      </c>
      <c r="H67" s="175" t="e">
        <f>NA()</f>
        <v>#N/A</v>
      </c>
      <c r="I67" s="175">
        <f>IF(ISNUMBER('将来負担比率（分子）の構造'!K$53), IF('将来負担比率（分子）の構造'!K$53 &lt; 0, 0, '将来負担比率（分子）の構造'!K$53), NA())</f>
        <v>15870</v>
      </c>
      <c r="J67" s="175" t="e">
        <f>NA()</f>
        <v>#N/A</v>
      </c>
      <c r="K67" s="175" t="e">
        <f>NA()</f>
        <v>#N/A</v>
      </c>
      <c r="L67" s="175">
        <f>IF(ISNUMBER('将来負担比率（分子）の構造'!L$53), IF('将来負担比率（分子）の構造'!L$53 &lt; 0, 0, '将来負担比率（分子）の構造'!L$53), NA())</f>
        <v>12178</v>
      </c>
      <c r="M67" s="175" t="e">
        <f>NA()</f>
        <v>#N/A</v>
      </c>
      <c r="N67" s="175" t="e">
        <f>NA()</f>
        <v>#N/A</v>
      </c>
      <c r="O67" s="175">
        <f>IF(ISNUMBER('将来負担比率（分子）の構造'!M$53), IF('将来負担比率（分子）の構造'!M$53 &lt; 0, 0, '将来負担比率（分子）の構造'!M$53), NA())</f>
        <v>11732</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7106</v>
      </c>
      <c r="C72" s="179">
        <f>基金残高に係る経年分析!G55</f>
        <v>7721</v>
      </c>
      <c r="D72" s="179">
        <f>基金残高に係る経年分析!H55</f>
        <v>7725</v>
      </c>
    </row>
    <row r="73" spans="1:16" x14ac:dyDescent="0.2">
      <c r="A73" s="178" t="s">
        <v>81</v>
      </c>
      <c r="B73" s="179">
        <f>基金残高に係る経年分析!F56</f>
        <v>1164</v>
      </c>
      <c r="C73" s="179">
        <f>基金残高に係る経年分析!G56</f>
        <v>1163</v>
      </c>
      <c r="D73" s="179">
        <f>基金残高に係る経年分析!H56</f>
        <v>1163</v>
      </c>
    </row>
    <row r="74" spans="1:16" x14ac:dyDescent="0.2">
      <c r="A74" s="178" t="s">
        <v>82</v>
      </c>
      <c r="B74" s="179">
        <f>基金残高に係る経年分析!F57</f>
        <v>5958</v>
      </c>
      <c r="C74" s="179">
        <f>基金残高に係る経年分析!G57</f>
        <v>6713</v>
      </c>
      <c r="D74" s="179">
        <f>基金残高に係る経年分析!H57</f>
        <v>6710</v>
      </c>
    </row>
  </sheetData>
  <sheetProtection algorithmName="SHA-512" hashValue="LoLLfgtbsJiC/3VG/e8yMGaxB6BWj1TB/KzY6tbZ1zRBsD9IaQ7v+hd+I3So5oDUcQquPvRrtQSPj7gU9JpXAQ==" saltValue="Lq0LcqkDjuYOXiGZktuM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山崎哲平</cp:lastModifiedBy>
  <cp:lastPrinted>2024-03-18T02:03:25Z</cp:lastPrinted>
  <dcterms:created xsi:type="dcterms:W3CDTF">2024-03-14T00:59:38Z</dcterms:created>
  <dcterms:modified xsi:type="dcterms:W3CDTF">2024-09-30T13:16:31Z</dcterms:modified>
  <cp:category/>
</cp:coreProperties>
</file>