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1\homefolder$\kazuyuki1969\Desktop\R2.1.14受　経営分析\提出\"/>
    </mc:Choice>
  </mc:AlternateContent>
  <workbookProtection workbookAlgorithmName="SHA-512" workbookHashValue="MGyHvKyHfooPZQXdQifFKc6tFEgwpJ9J9nVg9wpokJRiV+Z3UAa4yasUwevIoluBQTHGbAjQ6rimN3I312JydQ==" workbookSaltValue="M1jRNizpEoQA1vpbUkkej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<sst xmlns="http://schemas.openxmlformats.org/spreadsheetml/2006/main" count="311" uniqueCount="111">
  <si>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</si>
  <si>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</si>
  <si>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</si>
  <si>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</si>
  <si>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</si>
  <si>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</si>
  <si>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</si>
  <si>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</si>
  <si>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</si>
  <si>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</si>
  <si>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</si>
  <si>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</si>
  <si>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</si>
  <si>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</si>
  <si>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</si>
  <si>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</si>
  <si>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</si>
  <si>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</si>
  <si>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</si>
  <si>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</si>
  <si>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</si>
  <si>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</si>
  <si>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</si>
  <si>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</si>
  <si>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</si>
  <si>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</si>
  <si>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</si>
  <si>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</si>
  <si>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</si>
  <si>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</si>
  <si>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</si>
  <si>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</si>
  <si>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</si>
  <si>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</si>
  <si>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</si>
  <si>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</si>
  <si>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</si>
  <si>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</si>
  <si>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</si>
  <si>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</si>
  <si>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</si>
  <si>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</si>
  <si>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</si>
  <si>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</si>
  <si>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</si>
  <si>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</si>
  <si>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</si>
  <si>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</si>
  <si>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</si>
  <si>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</si>
  <si>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</si>
  <si>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</si>
  <si>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</si>
  <si>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</si>
  <si>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</si>
  <si>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</si>
  <si>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</si>
  <si>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</si>
  <si>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</si>
  <si>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</si>
  <si>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</si>
  <si>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</si>
  <si>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</si>
  <si>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</si>
  <si>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</si>
  <si>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</si>
  <si>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</si>
  <si>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</si>
  <si>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</si>
  <si>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</si>
  <si>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</si>
  <si>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</si>
  <si>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</si>
  <si>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</si>
  <si>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</si>
  <si>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</si>
  <si>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</si>
  <si>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</si>
  <si>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</si>
  <si>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</si>
  <si>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</si>
  <si>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</si>
  <si>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</si>
  <si>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</si>
  <si>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</si>
  <si>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</si>
  <si>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</si>
  <si>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</si>
  <si>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</si>
  <si>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</si>
  <si>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</si>
  <si>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</si>
  <si>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</si>
  <si>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</si>
  <si>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</si>
  <si>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</si>
  <si>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</si>
  <si>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</si>
  <si>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</si>
  <si>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</si>
  <si>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</si>
  <si>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</si>
  <si>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</si>
  <si>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</si>
  <si>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</si>
  <si>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</si>
  <si>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</si>
  <si>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</si>
  <si>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各処理施設の更新については、平成24年度に「花巻市農業集落排水事業最適整備構想」を策定し、機能診断を実施した上で長寿命化対策である機能強化事業を実施している。
　管路施設には2040年以降に耐用年数を迎えることとなり、効率的、計画的に更新していくために更新計画の策定が必要となる。</t>
    <rPh sb="1" eb="2">
      <t>カク</t>
    </rPh>
    <rPh sb="2" eb="4">
      <t>ショリ</t>
    </rPh>
    <rPh sb="4" eb="6">
      <t>シセツ</t>
    </rPh>
    <rPh sb="7" eb="9">
      <t>コウシン</t>
    </rPh>
    <rPh sb="15" eb="17">
      <t>ヘイセイ</t>
    </rPh>
    <rPh sb="19" eb="20">
      <t>ネン</t>
    </rPh>
    <rPh sb="20" eb="21">
      <t>ド</t>
    </rPh>
    <rPh sb="23" eb="26">
      <t>ハナマキシ</t>
    </rPh>
    <rPh sb="26" eb="28">
      <t>ノウギョウ</t>
    </rPh>
    <rPh sb="28" eb="30">
      <t>シュウラク</t>
    </rPh>
    <rPh sb="30" eb="32">
      <t>ハイスイ</t>
    </rPh>
    <rPh sb="32" eb="34">
      <t>ジギョウ</t>
    </rPh>
    <rPh sb="34" eb="36">
      <t>サイテキ</t>
    </rPh>
    <rPh sb="36" eb="38">
      <t>セイビ</t>
    </rPh>
    <rPh sb="38" eb="40">
      <t>コウソウ</t>
    </rPh>
    <rPh sb="42" eb="44">
      <t>サクテイ</t>
    </rPh>
    <rPh sb="46" eb="48">
      <t>キノウ</t>
    </rPh>
    <rPh sb="48" eb="50">
      <t>シンダン</t>
    </rPh>
    <rPh sb="51" eb="53">
      <t>ジッシ</t>
    </rPh>
    <rPh sb="55" eb="56">
      <t>ウエ</t>
    </rPh>
    <rPh sb="57" eb="61">
      <t>チョウジュミョウカ</t>
    </rPh>
    <rPh sb="61" eb="63">
      <t>タイサク</t>
    </rPh>
    <rPh sb="66" eb="68">
      <t>キノウ</t>
    </rPh>
    <rPh sb="68" eb="70">
      <t>キョウカ</t>
    </rPh>
    <rPh sb="70" eb="72">
      <t>ジギョウ</t>
    </rPh>
    <rPh sb="73" eb="75">
      <t>ジッシ</t>
    </rPh>
    <rPh sb="82" eb="84">
      <t>カンロ</t>
    </rPh>
    <rPh sb="84" eb="86">
      <t>シセツ</t>
    </rPh>
    <rPh sb="92" eb="93">
      <t>ネン</t>
    </rPh>
    <rPh sb="93" eb="95">
      <t>イコウ</t>
    </rPh>
    <rPh sb="96" eb="98">
      <t>タイヨウ</t>
    </rPh>
    <rPh sb="98" eb="100">
      <t>ネンスウ</t>
    </rPh>
    <rPh sb="101" eb="102">
      <t>ムカ</t>
    </rPh>
    <rPh sb="110" eb="113">
      <t>コウリツテキ</t>
    </rPh>
    <rPh sb="114" eb="117">
      <t>ケイカクテキ</t>
    </rPh>
    <rPh sb="118" eb="120">
      <t>コウシン</t>
    </rPh>
    <rPh sb="127" eb="129">
      <t>コウシン</t>
    </rPh>
    <rPh sb="129" eb="131">
      <t>ケイカク</t>
    </rPh>
    <rPh sb="132" eb="134">
      <t>サクテイ</t>
    </rPh>
    <rPh sb="135" eb="137">
      <t>ヒツヨウ</t>
    </rPh>
    <phoneticPr fontId="4"/>
  </si>
  <si>
    <r>
      <t>　農業集落排水事業について、全地区で整備は完了しており、施設の維持管理と更新を中心に事業実施している。
　施設の維持管理については、計画的な更新とし費用の平準化を図るとともに、交付金等の財源の確保に努めていく。
　また、汚水処理全体としての経営安定化を図るために全ての地区において公共下水道への接続を検討し</t>
    </r>
    <r>
      <rPr>
        <sz val="11"/>
        <rFont val="ＭＳ ゴシック"/>
        <family val="3"/>
        <charset val="128"/>
      </rPr>
      <t>ていく。
　平成30年度に公営企業会計へ移行したことから、
公営企業会計によるより詳細な経営分析を行い、使用料収入に確保のために水洗化支援制度の</t>
    </r>
    <r>
      <rPr>
        <sz val="11"/>
        <color theme="1"/>
        <rFont val="ＭＳ ゴシック"/>
        <family val="3"/>
        <charset val="128"/>
      </rPr>
      <t>周知等による普及促進を図り、経営の改善を目指していく。</t>
    </r>
    <rPh sb="14" eb="15">
      <t>ゼン</t>
    </rPh>
    <rPh sb="15" eb="17">
      <t>チク</t>
    </rPh>
    <rPh sb="18" eb="20">
      <t>セイビ</t>
    </rPh>
    <rPh sb="21" eb="23">
      <t>カンリョウ</t>
    </rPh>
    <rPh sb="28" eb="30">
      <t>シセツ</t>
    </rPh>
    <rPh sb="31" eb="35">
      <t>イジカンリ</t>
    </rPh>
    <rPh sb="36" eb="38">
      <t>コウシン</t>
    </rPh>
    <rPh sb="39" eb="41">
      <t>チュウシン</t>
    </rPh>
    <rPh sb="42" eb="44">
      <t>ジギョウ</t>
    </rPh>
    <rPh sb="44" eb="46">
      <t>ジッシ</t>
    </rPh>
    <rPh sb="53" eb="55">
      <t>シセツ</t>
    </rPh>
    <rPh sb="56" eb="58">
      <t>イジ</t>
    </rPh>
    <rPh sb="58" eb="60">
      <t>カンリ</t>
    </rPh>
    <rPh sb="66" eb="68">
      <t>ケイカク</t>
    </rPh>
    <rPh sb="68" eb="69">
      <t>テキ</t>
    </rPh>
    <rPh sb="70" eb="72">
      <t>コウシン</t>
    </rPh>
    <rPh sb="74" eb="76">
      <t>ヒヨウ</t>
    </rPh>
    <rPh sb="77" eb="80">
      <t>ヘイジュンカ</t>
    </rPh>
    <rPh sb="81" eb="82">
      <t>ハカ</t>
    </rPh>
    <rPh sb="88" eb="91">
      <t>コウフキン</t>
    </rPh>
    <rPh sb="91" eb="92">
      <t>トウ</t>
    </rPh>
    <rPh sb="93" eb="95">
      <t>ザイゲン</t>
    </rPh>
    <rPh sb="96" eb="98">
      <t>カクホ</t>
    </rPh>
    <rPh sb="99" eb="100">
      <t>ツト</t>
    </rPh>
    <rPh sb="110" eb="112">
      <t>オスイ</t>
    </rPh>
    <rPh sb="112" eb="114">
      <t>ショリ</t>
    </rPh>
    <rPh sb="114" eb="116">
      <t>ゼンタイ</t>
    </rPh>
    <rPh sb="120" eb="122">
      <t>ケイエイ</t>
    </rPh>
    <rPh sb="122" eb="125">
      <t>アンテイカ</t>
    </rPh>
    <rPh sb="126" eb="127">
      <t>ハカ</t>
    </rPh>
    <rPh sb="131" eb="132">
      <t>スベ</t>
    </rPh>
    <rPh sb="134" eb="136">
      <t>チク</t>
    </rPh>
    <rPh sb="140" eb="142">
      <t>コウキョウ</t>
    </rPh>
    <rPh sb="142" eb="145">
      <t>ゲスイドウ</t>
    </rPh>
    <rPh sb="147" eb="149">
      <t>セツゾク</t>
    </rPh>
    <rPh sb="150" eb="152">
      <t>ケントウ</t>
    </rPh>
    <rPh sb="159" eb="161">
      <t>ヘイセイ</t>
    </rPh>
    <rPh sb="163" eb="165">
      <t>ネンド</t>
    </rPh>
    <rPh sb="166" eb="168">
      <t>コウエイ</t>
    </rPh>
    <rPh sb="168" eb="170">
      <t>キギョウ</t>
    </rPh>
    <rPh sb="170" eb="172">
      <t>カイケイ</t>
    </rPh>
    <rPh sb="173" eb="175">
      <t>イコウ</t>
    </rPh>
    <phoneticPr fontId="4"/>
  </si>
  <si>
    <t>　平成30年度より地方公営企業法を一部適用しており、効率的かつ合理的な経営を目指し、一層の経営基盤の強化を目指している。　
　農業集落排水事業はすべての地区において事業完了しており、水洗化率も向上しているものの、多数の処理場を有しており、事業経営に必要な経費を使用料で賄えていないことから、経費回収率において100％を大幅に割り込んでいる。
　また、財源不足分を資本費平準化債で補い企業債償還を行っているために、企業債残高が減らずに企業債残高対事業規模比率が類似団体平均値と比較して非常に高い数値となっている。
　汚水処理原価は、類似団体平均値より上回っており、今後は人口減少に伴う使用料収入の減少も見据え、維持管理費用の削減と水洗化率向上のためにより効果的な普及促進を行う必要がある。</t>
    <rPh sb="1" eb="3">
      <t>ヘイセイ</t>
    </rPh>
    <rPh sb="5" eb="7">
      <t>ネンド</t>
    </rPh>
    <rPh sb="9" eb="11">
      <t>チホウ</t>
    </rPh>
    <rPh sb="11" eb="13">
      <t>コウエイ</t>
    </rPh>
    <rPh sb="13" eb="15">
      <t>キギョウ</t>
    </rPh>
    <rPh sb="15" eb="16">
      <t>ホウ</t>
    </rPh>
    <rPh sb="17" eb="19">
      <t>イチブ</t>
    </rPh>
    <rPh sb="19" eb="21">
      <t>テキヨウ</t>
    </rPh>
    <rPh sb="26" eb="28">
      <t>コウリツ</t>
    </rPh>
    <rPh sb="28" eb="29">
      <t>テキ</t>
    </rPh>
    <rPh sb="31" eb="34">
      <t>ゴウリテキ</t>
    </rPh>
    <rPh sb="35" eb="37">
      <t>ケイエイ</t>
    </rPh>
    <rPh sb="38" eb="40">
      <t>メザ</t>
    </rPh>
    <rPh sb="42" eb="44">
      <t>イッソウ</t>
    </rPh>
    <rPh sb="45" eb="47">
      <t>ケイエイ</t>
    </rPh>
    <rPh sb="47" eb="49">
      <t>キバン</t>
    </rPh>
    <rPh sb="50" eb="52">
      <t>キョウカ</t>
    </rPh>
    <rPh sb="53" eb="55">
      <t>メザ</t>
    </rPh>
    <rPh sb="106" eb="108">
      <t>タスウ</t>
    </rPh>
    <rPh sb="109" eb="112">
      <t>ショリジョウ</t>
    </rPh>
    <rPh sb="113" eb="114">
      <t>ユウ</t>
    </rPh>
    <rPh sb="257" eb="259">
      <t>オスイ</t>
    </rPh>
    <rPh sb="259" eb="261">
      <t>ショリ</t>
    </rPh>
    <rPh sb="261" eb="263">
      <t>ゲンカ</t>
    </rPh>
    <rPh sb="265" eb="267">
      <t>ルイジ</t>
    </rPh>
    <rPh sb="267" eb="269">
      <t>ダンタイ</t>
    </rPh>
    <rPh sb="269" eb="271">
      <t>ヘイキン</t>
    </rPh>
    <rPh sb="271" eb="272">
      <t>アタイ</t>
    </rPh>
    <rPh sb="274" eb="276">
      <t>ウワマワ</t>
    </rPh>
    <rPh sb="281" eb="283">
      <t>コンゴ</t>
    </rPh>
    <rPh sb="284" eb="286">
      <t>ジンコウ</t>
    </rPh>
    <rPh sb="286" eb="288">
      <t>ゲンショウ</t>
    </rPh>
    <rPh sb="289" eb="290">
      <t>トモナ</t>
    </rPh>
    <rPh sb="291" eb="294">
      <t>シヨウリョウ</t>
    </rPh>
    <rPh sb="294" eb="296">
      <t>シュウニュウ</t>
    </rPh>
    <rPh sb="297" eb="299">
      <t>ゲンショウ</t>
    </rPh>
    <rPh sb="300" eb="302">
      <t>ミス</t>
    </rPh>
    <rPh sb="304" eb="306">
      <t>イジ</t>
    </rPh>
    <rPh sb="306" eb="308">
      <t>カンリ</t>
    </rPh>
    <rPh sb="308" eb="310">
      <t>ヒヨウ</t>
    </rPh>
    <rPh sb="311" eb="313">
      <t>サクゲン</t>
    </rPh>
    <rPh sb="314" eb="317">
      <t>スイセンカ</t>
    </rPh>
    <rPh sb="317" eb="318">
      <t>リツ</t>
    </rPh>
    <rPh sb="318" eb="320">
      <t>コウジョウ</t>
    </rPh>
    <rPh sb="326" eb="329">
      <t>コウカテキ</t>
    </rPh>
    <rPh sb="330" eb="332">
      <t>フキュウ</t>
    </rPh>
    <rPh sb="332" eb="334">
      <t>ソクシン</t>
    </rPh>
    <rPh sb="335" eb="336">
      <t>オコナ</t>
    </rPh>
    <rPh sb="337" eb="3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</si>
</sst>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26-479B-B7C9-C4F2CF31C7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326-479B-B7C9-C4F2CF31C7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102.31</c:v>
                </c:pt>
              </c:numCache>
            </c:numRef>
          </c:val>
          <c:extLst>
            <c:ext xmlns:c16="http://schemas.microsoft.com/office/drawing/2014/chart" uri="{C3380CC4-5D6E-409C-BE32-E72D297353CC}">
              <c16:uniqueId val="{00000000-A329-4172-A270-2E7FF12EB6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c:ext xmlns:c16="http://schemas.microsoft.com/office/drawing/2014/chart" uri="{C3380CC4-5D6E-409C-BE32-E72D297353CC}">
              <c16:uniqueId val="{00000001-A329-4172-A270-2E7FF12EB6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3.27</c:v>
                </c:pt>
              </c:numCache>
            </c:numRef>
          </c:val>
          <c:extLst>
            <c:ext xmlns:c16="http://schemas.microsoft.com/office/drawing/2014/chart" uri="{C3380CC4-5D6E-409C-BE32-E72D297353CC}">
              <c16:uniqueId val="{00000000-E891-4697-99E2-F81B651B50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c:ext xmlns:c16="http://schemas.microsoft.com/office/drawing/2014/chart" uri="{C3380CC4-5D6E-409C-BE32-E72D297353CC}">
              <c16:uniqueId val="{00000001-E891-4697-99E2-F81B651B50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E8-4326-932A-9A60FBB7B4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0E8-4326-932A-9A60FBB7B4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44.41</c:v>
                </c:pt>
              </c:numCache>
            </c:numRef>
          </c:val>
          <c:extLst>
            <c:ext xmlns:c16="http://schemas.microsoft.com/office/drawing/2014/chart" uri="{C3380CC4-5D6E-409C-BE32-E72D297353CC}">
              <c16:uniqueId val="{00000000-DA12-498A-84E1-902E4BE6C2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c:ext xmlns:c16="http://schemas.microsoft.com/office/drawing/2014/chart" uri="{C3380CC4-5D6E-409C-BE32-E72D297353CC}">
              <c16:uniqueId val="{00000001-DA12-498A-84E1-902E4BE6C2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20.82</c:v>
                </c:pt>
              </c:numCache>
            </c:numRef>
          </c:val>
          <c:extLst>
            <c:ext xmlns:c16="http://schemas.microsoft.com/office/drawing/2014/chart" uri="{C3380CC4-5D6E-409C-BE32-E72D297353CC}">
              <c16:uniqueId val="{00000000-8451-440E-9D45-AFFEB35248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c:ext xmlns:c16="http://schemas.microsoft.com/office/drawing/2014/chart" uri="{C3380CC4-5D6E-409C-BE32-E72D297353CC}">
              <c16:uniqueId val="{00000001-8451-440E-9D45-AFFEB35248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3044.72</c:v>
                </c:pt>
              </c:numCache>
            </c:numRef>
          </c:val>
          <c:extLst>
            <c:ext xmlns:c16="http://schemas.microsoft.com/office/drawing/2014/chart" uri="{C3380CC4-5D6E-409C-BE32-E72D297353CC}">
              <c16:uniqueId val="{00000000-B66A-49A2-817D-2BDC4B9530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c:ext xmlns:c16="http://schemas.microsoft.com/office/drawing/2014/chart" uri="{C3380CC4-5D6E-409C-BE32-E72D297353CC}">
              <c16:uniqueId val="{00000001-B66A-49A2-817D-2BDC4B9530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46.96</c:v>
                </c:pt>
              </c:numCache>
            </c:numRef>
          </c:val>
          <c:extLst>
            <c:ext xmlns:c16="http://schemas.microsoft.com/office/drawing/2014/chart" uri="{C3380CC4-5D6E-409C-BE32-E72D297353CC}">
              <c16:uniqueId val="{00000000-1D55-43B3-9DE0-AF821FA389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c:ext xmlns:c16="http://schemas.microsoft.com/office/drawing/2014/chart" uri="{C3380CC4-5D6E-409C-BE32-E72D297353CC}">
              <c16:uniqueId val="{00000001-1D55-43B3-9DE0-AF821FA389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299.99</c:v>
                </c:pt>
              </c:numCache>
            </c:numRef>
          </c:val>
          <c:extLst>
            <c:ext xmlns:c16="http://schemas.microsoft.com/office/drawing/2014/chart" uri="{C3380CC4-5D6E-409C-BE32-E72D297353CC}">
              <c16:uniqueId val="{00000000-2A22-4977-851F-C1796043E5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c:ext xmlns:c16="http://schemas.microsoft.com/office/drawing/2014/chart" uri="{C3380CC4-5D6E-409C-BE32-E72D297353CC}">
              <c16:uniqueId val="{00000001-2A22-4977-851F-C1796043E5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32.9</c:v>
                </c:pt>
              </c:numCache>
            </c:numRef>
          </c:val>
          <c:extLst>
            <c:ext xmlns:c16="http://schemas.microsoft.com/office/drawing/2014/chart" uri="{C3380CC4-5D6E-409C-BE32-E72D297353CC}">
              <c16:uniqueId val="{00000000-7973-4205-AD97-201BE5D8E3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c:ext xmlns:c16="http://schemas.microsoft.com/office/drawing/2014/chart" uri="{C3380CC4-5D6E-409C-BE32-E72D297353CC}">
              <c16:uniqueId val="{00000001-7973-4205-AD97-201BE5D8E3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85.85</c:v>
                </c:pt>
              </c:numCache>
            </c:numRef>
          </c:val>
          <c:extLst>
            <c:ext xmlns:c16="http://schemas.microsoft.com/office/drawing/2014/chart" uri="{C3380CC4-5D6E-409C-BE32-E72D297353CC}">
              <c16:uniqueId val="{00000000-0929-44AF-9D3B-42F9C64BF4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c:ext xmlns:c16="http://schemas.microsoft.com/office/drawing/2014/chart" uri="{C3380CC4-5D6E-409C-BE32-E72D297353CC}">
              <c16:uniqueId val="{00000001-0929-44AF-9D3B-42F9C64BF4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花巻市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96000</v>
      </c>
      <c r="AM8" s="68"/>
      <c r="AN8" s="68"/>
      <c r="AO8" s="68"/>
      <c r="AP8" s="68"/>
      <c r="AQ8" s="68"/>
      <c r="AR8" s="68"/>
      <c r="AS8" s="68"/>
      <c r="AT8" s="67">
        <f>データ!T6</f>
        <v>908.39</v>
      </c>
      <c r="AU8" s="67"/>
      <c r="AV8" s="67"/>
      <c r="AW8" s="67"/>
      <c r="AX8" s="67"/>
      <c r="AY8" s="67"/>
      <c r="AZ8" s="67"/>
      <c r="BA8" s="67"/>
      <c r="BB8" s="67">
        <f>データ!U6</f>
        <v>105.68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40.9</v>
      </c>
      <c r="J10" s="67"/>
      <c r="K10" s="67"/>
      <c r="L10" s="67"/>
      <c r="M10" s="67"/>
      <c r="N10" s="67"/>
      <c r="O10" s="67"/>
      <c r="P10" s="67">
        <f>データ!P6</f>
        <v>15.85</v>
      </c>
      <c r="Q10" s="67"/>
      <c r="R10" s="67"/>
      <c r="S10" s="67"/>
      <c r="T10" s="67"/>
      <c r="U10" s="67"/>
      <c r="V10" s="67"/>
      <c r="W10" s="67">
        <f>データ!Q6</f>
        <v>98.9</v>
      </c>
      <c r="X10" s="67"/>
      <c r="Y10" s="67"/>
      <c r="Z10" s="67"/>
      <c r="AA10" s="67"/>
      <c r="AB10" s="67"/>
      <c r="AC10" s="67"/>
      <c r="AD10" s="68">
        <f>データ!R6</f>
        <v>2808</v>
      </c>
      <c r="AE10" s="68"/>
      <c r="AF10" s="68"/>
      <c r="AG10" s="68"/>
      <c r="AH10" s="68"/>
      <c r="AI10" s="68"/>
      <c r="AJ10" s="68"/>
      <c r="AK10" s="2"/>
      <c r="AL10" s="68">
        <f>データ!V6</f>
        <v>15136</v>
      </c>
      <c r="AM10" s="68"/>
      <c r="AN10" s="68"/>
      <c r="AO10" s="68"/>
      <c r="AP10" s="68"/>
      <c r="AQ10" s="68"/>
      <c r="AR10" s="68"/>
      <c r="AS10" s="68"/>
      <c r="AT10" s="67">
        <f>データ!W6</f>
        <v>7.61</v>
      </c>
      <c r="AU10" s="67"/>
      <c r="AV10" s="67"/>
      <c r="AW10" s="67"/>
      <c r="AX10" s="67"/>
      <c r="AY10" s="67"/>
      <c r="AZ10" s="67"/>
      <c r="BA10" s="67"/>
      <c r="BB10" s="67">
        <f>データ!X6</f>
        <v>1988.96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QTSMRFqiQHkgiU/fGQqKu7CAu8w3UqXQqWqmULmjeEygCn+UslHopeeY4DjynUPb4LTc3+hYs5UrS28ZN4FLCw==" saltValue="dqS/K8wmesOx3e5plKcT0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32051</v>
      </c>
      <c r="D6" s="33">
        <f t="shared" si="3"/>
        <v>46</v>
      </c>
      <c r="E6" s="33">
        <f t="shared" si="3"/>
        <v>17</v>
      </c>
      <c r="F6" s="33">
        <f t="shared" si="3"/>
        <v>5</v>
      </c>
      <c r="G6" s="33">
        <f t="shared" si="3"/>
        <v>0</v>
      </c>
      <c r="H6" s="33" t="str">
        <f t="shared" si="3"/>
        <v>岩手県　花巻市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40.9</v>
      </c>
      <c r="P6" s="34">
        <f t="shared" si="3"/>
        <v>15.85</v>
      </c>
      <c r="Q6" s="34">
        <f t="shared" si="3"/>
        <v>98.9</v>
      </c>
      <c r="R6" s="34">
        <f t="shared" si="3"/>
        <v>2808</v>
      </c>
      <c r="S6" s="34">
        <f t="shared" si="3"/>
        <v>96000</v>
      </c>
      <c r="T6" s="34">
        <f t="shared" si="3"/>
        <v>908.39</v>
      </c>
      <c r="U6" s="34">
        <f t="shared" si="3"/>
        <v>105.68</v>
      </c>
      <c r="V6" s="34">
        <f t="shared" si="3"/>
        <v>15136</v>
      </c>
      <c r="W6" s="34">
        <f t="shared" si="3"/>
        <v>7.61</v>
      </c>
      <c r="X6" s="34">
        <f t="shared" si="3"/>
        <v>1988.96</v>
      </c>
      <c r="Y6" s="35" t="str">
        <f>IF(Y7="",NA(),Y7)</f>
        <v>-</v>
      </c>
      <c r="Z6" s="35" t="str">
        <f t="shared" ref="Z6:AH6" si="4">IF(Z7="",NA(),Z7)</f>
        <v>-</v>
      </c>
      <c r="AA6" s="35" t="str">
        <f t="shared" si="4"/>
        <v>-</v>
      </c>
      <c r="AB6" s="35" t="str">
        <f t="shared" si="4"/>
        <v>-</v>
      </c>
      <c r="AC6" s="35">
        <f t="shared" si="4"/>
        <v>102.31</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5">
        <f t="shared" si="5"/>
        <v>44.41</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20.82</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3044.72</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46.96</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299.99</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32.9</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85.85</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3.27</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32051</v>
      </c>
      <c r="D7" s="37">
        <v>46</v>
      </c>
      <c r="E7" s="37">
        <v>17</v>
      </c>
      <c r="F7" s="37">
        <v>5</v>
      </c>
      <c r="G7" s="37">
        <v>0</v>
      </c>
      <c r="H7" s="37" t="s">
        <v>96</v>
      </c>
      <c r="I7" s="37" t="s">
        <v>97</v>
      </c>
      <c r="J7" s="37" t="s">
        <v>98</v>
      </c>
      <c r="K7" s="37" t="s">
        <v>99</v>
      </c>
      <c r="L7" s="37" t="s">
        <v>100</v>
      </c>
      <c r="M7" s="37" t="s">
        <v>101</v>
      </c>
      <c r="N7" s="38" t="s">
        <v>102</v>
      </c>
      <c r="O7" s="38">
        <v>40.9</v>
      </c>
      <c r="P7" s="38">
        <v>15.85</v>
      </c>
      <c r="Q7" s="38">
        <v>98.9</v>
      </c>
      <c r="R7" s="38">
        <v>2808</v>
      </c>
      <c r="S7" s="38">
        <v>96000</v>
      </c>
      <c r="T7" s="38">
        <v>908.39</v>
      </c>
      <c r="U7" s="38">
        <v>105.68</v>
      </c>
      <c r="V7" s="38">
        <v>15136</v>
      </c>
      <c r="W7" s="38">
        <v>7.61</v>
      </c>
      <c r="X7" s="38">
        <v>1988.96</v>
      </c>
      <c r="Y7" s="38" t="s">
        <v>102</v>
      </c>
      <c r="Z7" s="38" t="s">
        <v>102</v>
      </c>
      <c r="AA7" s="38" t="s">
        <v>102</v>
      </c>
      <c r="AB7" s="38" t="s">
        <v>102</v>
      </c>
      <c r="AC7" s="38">
        <v>102.31</v>
      </c>
      <c r="AD7" s="38" t="s">
        <v>102</v>
      </c>
      <c r="AE7" s="38" t="s">
        <v>102</v>
      </c>
      <c r="AF7" s="38" t="s">
        <v>102</v>
      </c>
      <c r="AG7" s="38" t="s">
        <v>102</v>
      </c>
      <c r="AH7" s="38">
        <v>101.77</v>
      </c>
      <c r="AI7" s="38">
        <v>101.6</v>
      </c>
      <c r="AJ7" s="38" t="s">
        <v>102</v>
      </c>
      <c r="AK7" s="38" t="s">
        <v>102</v>
      </c>
      <c r="AL7" s="38" t="s">
        <v>102</v>
      </c>
      <c r="AM7" s="38" t="s">
        <v>102</v>
      </c>
      <c r="AN7" s="38">
        <v>44.41</v>
      </c>
      <c r="AO7" s="38" t="s">
        <v>102</v>
      </c>
      <c r="AP7" s="38" t="s">
        <v>102</v>
      </c>
      <c r="AQ7" s="38" t="s">
        <v>102</v>
      </c>
      <c r="AR7" s="38" t="s">
        <v>102</v>
      </c>
      <c r="AS7" s="38">
        <v>227.4</v>
      </c>
      <c r="AT7" s="38">
        <v>195.44</v>
      </c>
      <c r="AU7" s="38" t="s">
        <v>102</v>
      </c>
      <c r="AV7" s="38" t="s">
        <v>102</v>
      </c>
      <c r="AW7" s="38" t="s">
        <v>102</v>
      </c>
      <c r="AX7" s="38" t="s">
        <v>102</v>
      </c>
      <c r="AY7" s="38">
        <v>20.82</v>
      </c>
      <c r="AZ7" s="38" t="s">
        <v>102</v>
      </c>
      <c r="BA7" s="38" t="s">
        <v>102</v>
      </c>
      <c r="BB7" s="38" t="s">
        <v>102</v>
      </c>
      <c r="BC7" s="38" t="s">
        <v>102</v>
      </c>
      <c r="BD7" s="38">
        <v>29.54</v>
      </c>
      <c r="BE7" s="38">
        <v>34.270000000000003</v>
      </c>
      <c r="BF7" s="38" t="s">
        <v>102</v>
      </c>
      <c r="BG7" s="38" t="s">
        <v>102</v>
      </c>
      <c r="BH7" s="38" t="s">
        <v>102</v>
      </c>
      <c r="BI7" s="38" t="s">
        <v>102</v>
      </c>
      <c r="BJ7" s="38">
        <v>3044.72</v>
      </c>
      <c r="BK7" s="38" t="s">
        <v>102</v>
      </c>
      <c r="BL7" s="38" t="s">
        <v>102</v>
      </c>
      <c r="BM7" s="38" t="s">
        <v>102</v>
      </c>
      <c r="BN7" s="38" t="s">
        <v>102</v>
      </c>
      <c r="BO7" s="38">
        <v>789.46</v>
      </c>
      <c r="BP7" s="38">
        <v>747.76</v>
      </c>
      <c r="BQ7" s="38" t="s">
        <v>102</v>
      </c>
      <c r="BR7" s="38" t="s">
        <v>102</v>
      </c>
      <c r="BS7" s="38" t="s">
        <v>102</v>
      </c>
      <c r="BT7" s="38" t="s">
        <v>102</v>
      </c>
      <c r="BU7" s="38">
        <v>46.96</v>
      </c>
      <c r="BV7" s="38" t="s">
        <v>102</v>
      </c>
      <c r="BW7" s="38" t="s">
        <v>102</v>
      </c>
      <c r="BX7" s="38" t="s">
        <v>102</v>
      </c>
      <c r="BY7" s="38" t="s">
        <v>102</v>
      </c>
      <c r="BZ7" s="38">
        <v>57.77</v>
      </c>
      <c r="CA7" s="38">
        <v>59.51</v>
      </c>
      <c r="CB7" s="38" t="s">
        <v>102</v>
      </c>
      <c r="CC7" s="38" t="s">
        <v>102</v>
      </c>
      <c r="CD7" s="38" t="s">
        <v>102</v>
      </c>
      <c r="CE7" s="38" t="s">
        <v>102</v>
      </c>
      <c r="CF7" s="38">
        <v>299.99</v>
      </c>
      <c r="CG7" s="38" t="s">
        <v>102</v>
      </c>
      <c r="CH7" s="38" t="s">
        <v>102</v>
      </c>
      <c r="CI7" s="38" t="s">
        <v>102</v>
      </c>
      <c r="CJ7" s="38" t="s">
        <v>102</v>
      </c>
      <c r="CK7" s="38">
        <v>274.35000000000002</v>
      </c>
      <c r="CL7" s="38">
        <v>261.45999999999998</v>
      </c>
      <c r="CM7" s="38" t="s">
        <v>102</v>
      </c>
      <c r="CN7" s="38" t="s">
        <v>102</v>
      </c>
      <c r="CO7" s="38" t="s">
        <v>102</v>
      </c>
      <c r="CP7" s="38" t="s">
        <v>102</v>
      </c>
      <c r="CQ7" s="38">
        <v>32.9</v>
      </c>
      <c r="CR7" s="38" t="s">
        <v>102</v>
      </c>
      <c r="CS7" s="38" t="s">
        <v>102</v>
      </c>
      <c r="CT7" s="38" t="s">
        <v>102</v>
      </c>
      <c r="CU7" s="38" t="s">
        <v>102</v>
      </c>
      <c r="CV7" s="38">
        <v>50.68</v>
      </c>
      <c r="CW7" s="38">
        <v>52.23</v>
      </c>
      <c r="CX7" s="38" t="s">
        <v>102</v>
      </c>
      <c r="CY7" s="38" t="s">
        <v>102</v>
      </c>
      <c r="CZ7" s="38" t="s">
        <v>102</v>
      </c>
      <c r="DA7" s="38" t="s">
        <v>102</v>
      </c>
      <c r="DB7" s="38">
        <v>85.85</v>
      </c>
      <c r="DC7" s="38" t="s">
        <v>102</v>
      </c>
      <c r="DD7" s="38" t="s">
        <v>102</v>
      </c>
      <c r="DE7" s="38" t="s">
        <v>102</v>
      </c>
      <c r="DF7" s="38" t="s">
        <v>102</v>
      </c>
      <c r="DG7" s="38">
        <v>84.86</v>
      </c>
      <c r="DH7" s="38">
        <v>85.82</v>
      </c>
      <c r="DI7" s="38" t="s">
        <v>102</v>
      </c>
      <c r="DJ7" s="38" t="s">
        <v>102</v>
      </c>
      <c r="DK7" s="38" t="s">
        <v>102</v>
      </c>
      <c r="DL7" s="38" t="s">
        <v>102</v>
      </c>
      <c r="DM7" s="38">
        <v>3.27</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cp:lastPrinted>2020-01-22T01:51:14Z</cp:lastPrinted>
  <dcterms:created xsi:type="dcterms:W3CDTF">2019-12-05T04:52:35Z</dcterms:created>
  <dcterms:modified xsi:type="dcterms:W3CDTF">2020-01-22T01:51:16Z</dcterms:modified>
  <cp:category/>
</cp:coreProperties>
</file>